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725" windowWidth="15600" windowHeight="5535" firstSheet="1" activeTab="1"/>
  </bookViews>
  <sheets>
    <sheet name="สรุปผลรายการวัสดุทันตกรรมปี 57" sheetId="5" r:id="rId1"/>
    <sheet name="รายการวัสดุทันตกรรม 57" sheetId="8" r:id="rId2"/>
    <sheet name="ผลพิจารณา" sheetId="11" r:id="rId3"/>
    <sheet name="ผลพิจารณาส่งบริษัท" sheetId="14" r:id="rId4"/>
    <sheet name="แยกรายบริษัท" sheetId="15" r:id="rId5"/>
  </sheets>
  <definedNames>
    <definedName name="_xlnm.Print_Area" localSheetId="2">ผลพิจารณา!$A$1:$J$89</definedName>
    <definedName name="_xlnm.Print_Area" localSheetId="3">ผลพิจารณาส่งบริษัท!$A$1:$I$89</definedName>
    <definedName name="_xlnm.Print_Area" localSheetId="1">'รายการวัสดุทันตกรรม 57'!$A$1:$I$184</definedName>
    <definedName name="_xlnm.Print_Titles" localSheetId="2">ผลพิจารณา!$1:$2</definedName>
    <definedName name="_xlnm.Print_Titles" localSheetId="3">ผลพิจารณาส่งบริษัท!$1:$2</definedName>
    <definedName name="_xlnm.Print_Titles" localSheetId="1">'รายการวัสดุทันตกรรม 57'!$1:$2</definedName>
    <definedName name="_xlnm.Print_Titles" localSheetId="0">'สรุปผลรายการวัสดุทันตกรรมปี 57'!$3:$3</definedName>
  </definedNames>
  <calcPr calcId="145621"/>
</workbook>
</file>

<file path=xl/calcChain.xml><?xml version="1.0" encoding="utf-8"?>
<calcChain xmlns="http://schemas.openxmlformats.org/spreadsheetml/2006/main">
  <c r="F77" i="11" l="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1" i="11"/>
  <c r="F10" i="11"/>
  <c r="F9" i="11"/>
  <c r="F8" i="11"/>
  <c r="F7" i="11"/>
  <c r="F6" i="11"/>
  <c r="F5" i="11"/>
  <c r="F4" i="11"/>
  <c r="F3" i="11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3" i="8"/>
  <c r="E152" i="8"/>
  <c r="E151" i="8"/>
  <c r="E150" i="8"/>
  <c r="E149" i="8"/>
  <c r="E148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2" i="8"/>
  <c r="E131" i="8"/>
  <c r="E130" i="8"/>
  <c r="E129" i="8"/>
  <c r="E128" i="8"/>
  <c r="E127" i="8"/>
  <c r="E126" i="8"/>
  <c r="E124" i="8"/>
  <c r="E123" i="8"/>
  <c r="E122" i="8"/>
  <c r="E121" i="8"/>
  <c r="E120" i="8"/>
  <c r="E119" i="8"/>
  <c r="E118" i="8"/>
  <c r="E117" i="8"/>
  <c r="E115" i="8"/>
  <c r="E114" i="8"/>
  <c r="E113" i="8"/>
  <c r="E112" i="8"/>
  <c r="E111" i="8"/>
  <c r="E110" i="8"/>
  <c r="E109" i="8"/>
  <c r="E108" i="8"/>
  <c r="E106" i="8"/>
  <c r="E105" i="8"/>
  <c r="E103" i="8"/>
  <c r="E100" i="8"/>
  <c r="E99" i="8"/>
  <c r="E98" i="8"/>
  <c r="E97" i="8"/>
  <c r="E96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1" i="8"/>
  <c r="E30" i="8"/>
  <c r="E29" i="8"/>
  <c r="E28" i="8"/>
  <c r="E27" i="8"/>
  <c r="E26" i="8"/>
  <c r="E24" i="8"/>
  <c r="E17" i="8"/>
  <c r="E16" i="8"/>
  <c r="E15" i="8"/>
  <c r="E14" i="8"/>
  <c r="E13" i="8"/>
  <c r="E11" i="8"/>
  <c r="E10" i="8"/>
  <c r="E9" i="8"/>
  <c r="E8" i="8"/>
  <c r="E7" i="8"/>
  <c r="E6" i="8"/>
  <c r="E5" i="8"/>
  <c r="E4" i="8"/>
  <c r="E3" i="8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</calcChain>
</file>

<file path=xl/sharedStrings.xml><?xml version="1.0" encoding="utf-8"?>
<sst xmlns="http://schemas.openxmlformats.org/spreadsheetml/2006/main" count="1742" uniqueCount="519">
  <si>
    <t>รายการ</t>
  </si>
  <si>
    <t>ลำดับที่</t>
  </si>
  <si>
    <t>ชื่อบริษัท</t>
  </si>
  <si>
    <t>ชื่อวัสดุ</t>
  </si>
  <si>
    <t>ราคาต่อหน่วย</t>
  </si>
  <si>
    <t>ราคาต่อชุด</t>
  </si>
  <si>
    <t>หมายเหตุ</t>
  </si>
  <si>
    <t>บริษัท เอส.ดี.ทันตเวช</t>
  </si>
  <si>
    <t>บริษัท วี อาร์ พี เด้นท์</t>
  </si>
  <si>
    <t>บริษัทชูมิตร</t>
  </si>
  <si>
    <t>ALGINATE</t>
  </si>
  <si>
    <t>FLUORIDE GEL</t>
  </si>
  <si>
    <t>หัวขูดหินปูน</t>
  </si>
  <si>
    <t>หลอดดูดน้ำลาย</t>
  </si>
  <si>
    <t>บริษัทวี อาร์ พี เด้นท์</t>
  </si>
  <si>
    <t>บริษัทไดรว์อิน</t>
  </si>
  <si>
    <t>บริษัทเด็นตัลวิชั่น</t>
  </si>
  <si>
    <t>FLUORIDE VARNISH</t>
  </si>
  <si>
    <t>บริษัทดีทแฮล์ม ( 3 M )</t>
  </si>
  <si>
    <t>บริษัทดีทแฮล์ม (3 M)</t>
  </si>
  <si>
    <t>บริษัท Kerr</t>
  </si>
  <si>
    <t>บริษัท เด้นท์สพลาย</t>
  </si>
  <si>
    <t>บริษัท  Kerr</t>
  </si>
  <si>
    <t>บริษัท ดาร์ฟี่ ( ประเทศไทย )</t>
  </si>
  <si>
    <t>บริษัท เซี้ยงไฮ้ทันตภัณฑ์</t>
  </si>
  <si>
    <t>บริษัท  ยูนิตี้ เด้นตัลจำกัด</t>
  </si>
  <si>
    <t>บริษัท  ทันตสยาม วิสาหกิจ</t>
  </si>
  <si>
    <t>บริษัท ไดรว์อิน เดนทัล</t>
  </si>
  <si>
    <t>บริษัท  เด้นท์สพลาย</t>
  </si>
  <si>
    <t>บริษัท วี  อาร์ พี เด้นท์</t>
  </si>
  <si>
    <t>บริษัท ชูมิตร</t>
  </si>
  <si>
    <t>Scandinibsa 2%</t>
  </si>
  <si>
    <t>Quartz</t>
  </si>
  <si>
    <t>100/ถุง(ITALY)</t>
  </si>
  <si>
    <t>Alpha-Etch 37</t>
  </si>
  <si>
    <t>25ml/2Syr</t>
  </si>
  <si>
    <t>A-Dent</t>
  </si>
  <si>
    <t>Voco  Profluoride Varnish</t>
  </si>
  <si>
    <t>10ml / หลอด</t>
  </si>
  <si>
    <t>บริษัท เด้นท์เมท</t>
  </si>
  <si>
    <t>C-K  JECT</t>
  </si>
  <si>
    <t>Etch-Rite</t>
  </si>
  <si>
    <t>Teknitron</t>
  </si>
  <si>
    <t>100/ถุง(LEBANON)</t>
  </si>
  <si>
    <t>Duraflor</t>
  </si>
  <si>
    <t>Octocaine  100</t>
  </si>
  <si>
    <t>ฟิล์มเด็ก</t>
  </si>
  <si>
    <t>Enamel  Pro Varnish</t>
  </si>
  <si>
    <t>Valiant ph.D.EZ</t>
  </si>
  <si>
    <t>Jeltrate  Dustfree</t>
  </si>
  <si>
    <t>CAVITRON</t>
  </si>
  <si>
    <t>5ml</t>
  </si>
  <si>
    <t>Adper  Single  Bond 2</t>
  </si>
  <si>
    <t xml:space="preserve">Scotchbond   Phosporic </t>
  </si>
  <si>
    <t>3mlX2Syr</t>
  </si>
  <si>
    <t>CONCISE</t>
  </si>
  <si>
    <t>Clinpro</t>
  </si>
  <si>
    <t>KETAC  MOLAR  EASYMIX</t>
  </si>
  <si>
    <t>12.5g+8.5ml</t>
  </si>
  <si>
    <t>ETCHING  GEL 37%</t>
  </si>
  <si>
    <t>1.5GX6Syr</t>
  </si>
  <si>
    <t xml:space="preserve">ECO_S LIGHT  CURED  </t>
  </si>
  <si>
    <t>2g/Syr</t>
  </si>
  <si>
    <t>Medicaine  Inj   2%</t>
  </si>
  <si>
    <t>WP4230 C-BOND</t>
  </si>
  <si>
    <t>WP4051 EXTRA-GEL</t>
  </si>
  <si>
    <t>WP4072 SECURRACEM</t>
  </si>
  <si>
    <t>WP4130  GLASS LINER</t>
  </si>
  <si>
    <t>WP4143  SECURAFIL</t>
  </si>
  <si>
    <t>1 Pc</t>
  </si>
  <si>
    <t>WP4005 AQUA-FLUOR</t>
  </si>
  <si>
    <t>1Pc</t>
  </si>
  <si>
    <t>ESTHET-X-FLOW</t>
  </si>
  <si>
    <t>1.3g/Syr</t>
  </si>
  <si>
    <t>IONOSIT  BASE  LINER</t>
  </si>
  <si>
    <t>บริษัท ไดรว์อินเด็นทั่ล</t>
  </si>
  <si>
    <t>VOCO</t>
  </si>
  <si>
    <t>100 แผ่น</t>
  </si>
  <si>
    <t>150 แผ่น</t>
  </si>
  <si>
    <t>25 แผ่น</t>
  </si>
  <si>
    <t>Tytin FC</t>
  </si>
  <si>
    <t>Herculite</t>
  </si>
  <si>
    <t>Opti Bond XTR</t>
  </si>
  <si>
    <t>Opti Bond S</t>
  </si>
  <si>
    <t>2X2g/Box</t>
  </si>
  <si>
    <t>Take I  Aginatel</t>
  </si>
  <si>
    <t>Vertise</t>
  </si>
  <si>
    <t>P0lofilSupra (VOCO)</t>
  </si>
  <si>
    <t>Fissurit  FX(1181)</t>
  </si>
  <si>
    <t>2.5gX3Syr</t>
  </si>
  <si>
    <t>1.5g/Syr</t>
  </si>
  <si>
    <t>Ultracap</t>
  </si>
  <si>
    <t>World Work</t>
  </si>
  <si>
    <t>หน่วย</t>
  </si>
  <si>
    <t>caps</t>
  </si>
  <si>
    <t>Cartrige</t>
  </si>
  <si>
    <t>pcs/กล่อง</t>
  </si>
  <si>
    <t>gm</t>
  </si>
  <si>
    <t>gm/syringe</t>
  </si>
  <si>
    <t>ml/ขวด</t>
  </si>
  <si>
    <t>Tetric N bond</t>
  </si>
  <si>
    <t>6gmX0.98</t>
  </si>
  <si>
    <t>ml</t>
  </si>
  <si>
    <t>5ml/5syr</t>
  </si>
  <si>
    <t>g/Syr</t>
  </si>
  <si>
    <t>g/ถุง</t>
  </si>
  <si>
    <t>highsilver</t>
  </si>
  <si>
    <t>ml/bott</t>
  </si>
  <si>
    <t>แถมแปรง100</t>
  </si>
  <si>
    <t>ml/syr</t>
  </si>
  <si>
    <t>2mlX2หลอด</t>
  </si>
  <si>
    <t>ชูมิตร</t>
  </si>
  <si>
    <t>g/ขวด</t>
  </si>
  <si>
    <t>ฟิล์มผู้ใหญ่</t>
  </si>
  <si>
    <t>2.5gX2Syr</t>
  </si>
  <si>
    <t>Agfa ฟิล์มเด็ก</t>
  </si>
  <si>
    <t>Agfa ฟิล์มผู้ใหญ่</t>
  </si>
  <si>
    <t>Agfa ฟิล์ม Occlusal</t>
  </si>
  <si>
    <t>9g+5.5 ml</t>
  </si>
  <si>
    <t>vitrebond plus kit</t>
  </si>
  <si>
    <t>10g/clicker</t>
  </si>
  <si>
    <t>Ketac N 100</t>
  </si>
  <si>
    <t>Vitremer</t>
  </si>
  <si>
    <t>5g + 2.5 ml</t>
  </si>
  <si>
    <t>12g/clicker</t>
  </si>
  <si>
    <t>SALIVA  EJECTOR(Italy)</t>
  </si>
  <si>
    <t>Profluorid Vamish(VOCO)</t>
  </si>
  <si>
    <t>z350xt flow</t>
  </si>
  <si>
    <t>2g/SyrX2</t>
  </si>
  <si>
    <t>clinpro white varnish</t>
  </si>
  <si>
    <t>0.5ml/doseX100</t>
  </si>
  <si>
    <t>MIT-VTRON</t>
  </si>
  <si>
    <t>2g/2Syr</t>
  </si>
  <si>
    <t>เข็มทันตกรรม</t>
  </si>
  <si>
    <t>จำนวน/ปริมาณ</t>
  </si>
  <si>
    <t>Helioseal</t>
  </si>
  <si>
    <t>Maxnitron</t>
  </si>
  <si>
    <t>Nipro</t>
  </si>
  <si>
    <t>60 second Fluoride</t>
  </si>
  <si>
    <t>450/bott</t>
  </si>
  <si>
    <t>Dentoplast</t>
  </si>
  <si>
    <t>Flow rite</t>
  </si>
  <si>
    <t>GermXtra</t>
  </si>
  <si>
    <t>Gobble plus</t>
  </si>
  <si>
    <t>4lit/bott</t>
  </si>
  <si>
    <t>2lit/bott</t>
  </si>
  <si>
    <t>12g+น้ำ 7 ml</t>
  </si>
  <si>
    <t>10g+น้ำ5g</t>
  </si>
  <si>
    <t>12g+น้ำ 7ml</t>
  </si>
  <si>
    <t xml:space="preserve">NSK </t>
  </si>
  <si>
    <t>550 ml</t>
  </si>
  <si>
    <t>100 pcs</t>
  </si>
  <si>
    <t xml:space="preserve"> Oxford  Ceram Nano</t>
  </si>
  <si>
    <t>Bc-Plus 5 ML</t>
  </si>
  <si>
    <t>1.2ml/1Syr</t>
  </si>
  <si>
    <t xml:space="preserve">REFLECTY  FLOW </t>
  </si>
  <si>
    <t xml:space="preserve">Dentalrapid AF </t>
  </si>
  <si>
    <t>100 pcs/box</t>
  </si>
  <si>
    <t>Dentosuc-Spezial</t>
  </si>
  <si>
    <t>10 Lite</t>
  </si>
  <si>
    <t>5 Lite</t>
  </si>
  <si>
    <t xml:space="preserve"> VOCO  Polofil Supra</t>
  </si>
  <si>
    <t xml:space="preserve"> VOCO   Polofil  NHT</t>
  </si>
  <si>
    <t>Alpha-bond</t>
  </si>
  <si>
    <t>VOCO Bondfix</t>
  </si>
  <si>
    <t>VOCO Fissurit FX</t>
  </si>
  <si>
    <t>2.5ml /2ขวด</t>
  </si>
  <si>
    <t>VOCO ionobond</t>
  </si>
  <si>
    <t>10g+น้ำ15g</t>
  </si>
  <si>
    <t>15g+น้ำ10ml</t>
  </si>
  <si>
    <t>12g+น้ำ 5 ml</t>
  </si>
  <si>
    <t>บริษัท ไดรว์อิน</t>
  </si>
  <si>
    <t>100/ถุง</t>
  </si>
  <si>
    <t>Alpha- Flow</t>
  </si>
  <si>
    <t>1.5g/syr</t>
  </si>
  <si>
    <t>Hi-Clean(NSK)</t>
  </si>
  <si>
    <t>450ml</t>
  </si>
  <si>
    <t>Brush  Application</t>
  </si>
  <si>
    <t>Nexcomp</t>
  </si>
  <si>
    <r>
      <t xml:space="preserve">Meta P </t>
    </r>
    <r>
      <rPr>
        <sz val="14"/>
        <rFont val="Calibri"/>
        <family val="2"/>
      </rPr>
      <t>&amp;</t>
    </r>
    <r>
      <rPr>
        <sz val="14"/>
        <rFont val="Cordia New"/>
        <charset val="222"/>
      </rPr>
      <t xml:space="preserve"> Bond</t>
    </r>
  </si>
  <si>
    <t>Meta etchant</t>
  </si>
  <si>
    <t>3gx3syr/set</t>
  </si>
  <si>
    <t>Transeal F</t>
  </si>
  <si>
    <t>1.2mlx4Syr</t>
  </si>
  <si>
    <t>Ionobond</t>
  </si>
  <si>
    <t>10g+น้ำ 15ml</t>
  </si>
  <si>
    <t>Ionoseal  NDT</t>
  </si>
  <si>
    <t>2.5gx3Syr/set</t>
  </si>
  <si>
    <t>ถอดหัวไม่ได้</t>
  </si>
  <si>
    <t>Nexcomp Flow</t>
  </si>
  <si>
    <t>IODO5+</t>
  </si>
  <si>
    <t>Unisepta Plus</t>
  </si>
  <si>
    <t>750ml/bott</t>
  </si>
  <si>
    <t>Unisepta Foam</t>
  </si>
  <si>
    <t>100pcs</t>
  </si>
  <si>
    <t>Vacucid  With Dosing Pump</t>
  </si>
  <si>
    <t>Pegasus</t>
  </si>
  <si>
    <t>550ml</t>
  </si>
  <si>
    <t>Micro  Application</t>
  </si>
  <si>
    <t>ESTELITE SIGMA QUICK</t>
  </si>
  <si>
    <t>PHASE/TROPLCALGIN</t>
  </si>
  <si>
    <t>HYDROGUM/ ORTHO</t>
  </si>
  <si>
    <t>FLUORPROTECTOR</t>
  </si>
  <si>
    <t>บริษัท  เด็นตัลวิชั่น</t>
  </si>
  <si>
    <t>Ionobond(1083)</t>
  </si>
  <si>
    <t>1x10ml</t>
  </si>
  <si>
    <t>Z100</t>
  </si>
  <si>
    <t>Z250XT</t>
  </si>
  <si>
    <t>Z350XT</t>
  </si>
  <si>
    <t>Single Bond</t>
  </si>
  <si>
    <t>Scotchbond GEL</t>
  </si>
  <si>
    <t>9ml/bott</t>
  </si>
  <si>
    <t>Vitrebond  kit</t>
  </si>
  <si>
    <t>Heraeus</t>
  </si>
  <si>
    <t>Alpro</t>
  </si>
  <si>
    <t>PlastiSept-Wipes(Alpro)</t>
  </si>
  <si>
    <t>200pcs</t>
  </si>
  <si>
    <t>400ml</t>
  </si>
  <si>
    <t xml:space="preserve">Cavicide </t>
  </si>
  <si>
    <t>720ml</t>
  </si>
  <si>
    <t>3.8lit/แกลลอน</t>
  </si>
  <si>
    <t>Turbo</t>
  </si>
  <si>
    <t>3.8Lite</t>
  </si>
  <si>
    <t>บริษัท โอดอนเท็กซ์</t>
  </si>
  <si>
    <t>Diafill</t>
  </si>
  <si>
    <t>Diaplus</t>
  </si>
  <si>
    <t>Diaetch</t>
  </si>
  <si>
    <t>Diafil  Flow</t>
  </si>
  <si>
    <t>ยาชา 2%</t>
  </si>
  <si>
    <t>Mepivacaine</t>
  </si>
  <si>
    <t>ETCHING   (ชนิด REFILL)</t>
  </si>
  <si>
    <t>SEALANT (ชนิด REFILL)</t>
  </si>
  <si>
    <t>ฟิล์มเอ็กซเรย์ ชนิดฟิล์มเดี่ยว</t>
  </si>
  <si>
    <t>COMPOSITE RESIN FLOW</t>
  </si>
  <si>
    <t>น้ำยาฆ่าเชื้อพื้นผิว</t>
  </si>
  <si>
    <t>สเปรย์หล่อลื่นด้ามกรอฟัน</t>
  </si>
  <si>
    <t>พู่กัน (Application brush</t>
  </si>
  <si>
    <t>48 pcs/box</t>
  </si>
  <si>
    <t>Service oil (W&amp;H)</t>
  </si>
  <si>
    <t>5mlX3syr</t>
  </si>
  <si>
    <t>1.2mlX2Syr</t>
  </si>
  <si>
    <t>16Oz/bott</t>
  </si>
  <si>
    <t>2gX2syr</t>
  </si>
  <si>
    <t>Citrizyme</t>
  </si>
  <si>
    <t>1 ซอง/น้ำ2 ลิตร</t>
  </si>
  <si>
    <t>highcopper</t>
  </si>
  <si>
    <t>Premium plus</t>
  </si>
  <si>
    <t>50 capX0.25g</t>
  </si>
  <si>
    <t>+แปรง 50 pcs</t>
  </si>
  <si>
    <t>200 อัน/กล่องX0.4ml</t>
  </si>
  <si>
    <t>5mlX5หลอด</t>
  </si>
  <si>
    <t>DIASEAL</t>
  </si>
  <si>
    <t>Omnicide</t>
  </si>
  <si>
    <t>Nogamma2</t>
  </si>
  <si>
    <t>.Alloy  + ปรอทชนิดแคปซูล 1spill</t>
  </si>
  <si>
    <t>.Alloy  + ปรอทชนิดแคปซูล 2 spill</t>
  </si>
  <si>
    <t>COMPOSITE RESIN refill</t>
  </si>
  <si>
    <t>BONDING AGENT  total etch</t>
  </si>
  <si>
    <t>BONDING AGENT  self etch</t>
  </si>
  <si>
    <t>GLASS IONOMER base self cure</t>
  </si>
  <si>
    <t>GLASS IONOMER base light cure</t>
  </si>
  <si>
    <t>GLASS IONOMER fill self cure</t>
  </si>
  <si>
    <t>GLASS IONOMER filling light cure</t>
  </si>
  <si>
    <t xml:space="preserve">น้ำยาทำความสะอาดระบบsuction </t>
  </si>
  <si>
    <t>Lidocaine</t>
  </si>
  <si>
    <t>2g/syr</t>
  </si>
  <si>
    <t xml:space="preserve">Tetric N  FLOW </t>
  </si>
  <si>
    <t>ผลการจัดซื้อวัสดุทันตกรรมโดยวิธีตกลงราคาร่วมกัน ปี งบประมาณ ๕๗</t>
  </si>
  <si>
    <t>สำนักงานสาธารณสุขจังหวัดพระนครศรีอยุธยา</t>
  </si>
  <si>
    <t>ยาชา 4%</t>
  </si>
  <si>
    <t>ชนิด Refill</t>
  </si>
  <si>
    <t xml:space="preserve">น้ำยาทำความสะอาดระบบ suction </t>
  </si>
  <si>
    <t>แปรงสีฟันผู้ใหญ่</t>
  </si>
  <si>
    <t>ยาสีฟัน</t>
  </si>
  <si>
    <t>รายการวัสดุทันตกรรม ปี ๕๘ และบริษัทที่เข้าร่วมเปิดซอง</t>
  </si>
  <si>
    <t>บริษัท ดีเคเอสเอช ( 3 M )</t>
  </si>
  <si>
    <t>UBISTESIN FORTE 4% 1: 100,000</t>
  </si>
  <si>
    <t>UBISTESIN  4% 1: 200,000</t>
  </si>
  <si>
    <t>ราคาต่อหน่วยรวมภาษี</t>
  </si>
  <si>
    <t xml:space="preserve">Z350XT  </t>
  </si>
  <si>
    <t xml:space="preserve">Z250XT  </t>
  </si>
  <si>
    <t>Z350xt flow</t>
  </si>
  <si>
    <t>Mepivacaine 3%</t>
  </si>
  <si>
    <t>FLUORPROTECTOR N</t>
  </si>
  <si>
    <t>7ml</t>
  </si>
  <si>
    <t>+แปรง 100 pcs</t>
  </si>
  <si>
    <t>Nogamma ( SILMET)</t>
  </si>
  <si>
    <t>SDI</t>
  </si>
  <si>
    <t>50 cap</t>
  </si>
  <si>
    <t>SDI Capssule</t>
  </si>
  <si>
    <t>ผง 15g+Li 6.4 ml</t>
  </si>
  <si>
    <t>ASA</t>
  </si>
  <si>
    <t xml:space="preserve">Vacucid  </t>
  </si>
  <si>
    <t>บริษัท  ชูมิตร 1967 จำกัด</t>
  </si>
  <si>
    <t>บริษัท โพสเฮลท์แคร์</t>
  </si>
  <si>
    <t>POSEQUAT SPRAY</t>
  </si>
  <si>
    <t>500ml</t>
  </si>
  <si>
    <t>1X2X500ml</t>
  </si>
  <si>
    <t>POSEQUAT PAD</t>
  </si>
  <si>
    <t>200 pcs/box</t>
  </si>
  <si>
    <t>POSEQUAT -ND</t>
  </si>
  <si>
    <t>ยืนราคา กย 57</t>
  </si>
  <si>
    <t>12g</t>
  </si>
  <si>
    <t>Favodent</t>
  </si>
  <si>
    <t>500 ml</t>
  </si>
  <si>
    <t>50 pcs/box</t>
  </si>
  <si>
    <t>CAVEX</t>
  </si>
  <si>
    <t xml:space="preserve"> DENU ETCH 37</t>
  </si>
  <si>
    <t>3ml/5syr</t>
  </si>
  <si>
    <t>CAVEX Tulip</t>
  </si>
  <si>
    <t>OCC Dentiro Mikro</t>
  </si>
  <si>
    <t>1000ml</t>
  </si>
  <si>
    <t>OCC ORO  clean plus</t>
  </si>
  <si>
    <t>Pierre Rolland</t>
  </si>
  <si>
    <t>Clearfil AP-X</t>
  </si>
  <si>
    <t>/ Set</t>
  </si>
  <si>
    <t>Pupldent</t>
  </si>
  <si>
    <t>Clearfil Tri S Bond</t>
  </si>
  <si>
    <t>Kodak  ฟิล์มเด็ก Size 0</t>
  </si>
  <si>
    <t>Kodak  ฟิล์มผู้ใหญ่ Size 2</t>
  </si>
  <si>
    <t>4000ml/bott</t>
  </si>
  <si>
    <t>TPC</t>
  </si>
  <si>
    <t>แปรงสีฟันเด็ก  ต่ำกว่า 3ปี</t>
  </si>
  <si>
    <t>แปรงสีฟันเด็ก  3- 6 ปี</t>
  </si>
  <si>
    <t>แปรงสีฟันเด็ก  6-12 ปี</t>
  </si>
  <si>
    <t>ออร่าแคร์</t>
  </si>
  <si>
    <t>1 ด้าม</t>
  </si>
  <si>
    <t>KAVITAN   LC</t>
  </si>
  <si>
    <t>/Box</t>
  </si>
  <si>
    <t>Permise Flowable</t>
  </si>
  <si>
    <t>/2Syr</t>
  </si>
  <si>
    <t>Caviwipe</t>
  </si>
  <si>
    <t>CHEMFIL Rock</t>
  </si>
  <si>
    <t>/box</t>
  </si>
  <si>
    <t>บริษัท แอคคอร์ด</t>
  </si>
  <si>
    <t>Wykle</t>
  </si>
  <si>
    <t>Septodon</t>
  </si>
  <si>
    <t>'</t>
  </si>
  <si>
    <t>Solare</t>
  </si>
  <si>
    <t>Coltene</t>
  </si>
  <si>
    <t>Shofu</t>
  </si>
  <si>
    <t xml:space="preserve">                /set</t>
  </si>
  <si>
    <t>Lascod</t>
  </si>
  <si>
    <t>15g+น้ำ 5ml</t>
  </si>
  <si>
    <t>Gold Label</t>
  </si>
  <si>
    <t>15g+น้ำ8g</t>
  </si>
  <si>
    <t>Capsule/set</t>
  </si>
  <si>
    <t>Hu-Friedy</t>
  </si>
  <si>
    <t>2.3g/syr</t>
  </si>
  <si>
    <t>SciCan(Optim)</t>
  </si>
  <si>
    <t>5lit/bott</t>
  </si>
  <si>
    <t>บริษัท เด็นตัลวิชั่น</t>
  </si>
  <si>
    <t>Dentonics</t>
  </si>
  <si>
    <t>Nordiska</t>
  </si>
  <si>
    <t>2mlx10syr</t>
  </si>
  <si>
    <t>บริษัท เด็นทอล วิชั่น</t>
  </si>
  <si>
    <t>2.5gx2syr</t>
  </si>
  <si>
    <t>บริษัท เด็นตัลวิชั่น จำกัด</t>
  </si>
  <si>
    <t>Voco ionoseal</t>
  </si>
  <si>
    <t>2.5gx3syr</t>
  </si>
  <si>
    <t>10ml</t>
  </si>
  <si>
    <t>หจก ไดรว์อิน</t>
  </si>
  <si>
    <t>Voco Polofil Supra</t>
  </si>
  <si>
    <t>Voco Polofil NHT</t>
  </si>
  <si>
    <t>Bondfix</t>
  </si>
  <si>
    <t>Voco Fissurit FX</t>
  </si>
  <si>
    <t>Alpha-Etch</t>
  </si>
  <si>
    <t>25mlx2syr</t>
  </si>
  <si>
    <t>Voco Ionobond</t>
  </si>
  <si>
    <t>Voco Ionofil Molar</t>
  </si>
  <si>
    <t>ผง 15g+Li 10 ml</t>
  </si>
  <si>
    <t>Voco Ionolux</t>
  </si>
  <si>
    <t>12g + 5 ml</t>
  </si>
  <si>
    <t>Voco Polofil NHT-Flow</t>
  </si>
  <si>
    <t>1.8g/syr</t>
  </si>
  <si>
    <t>Voco Profluorid varnish</t>
  </si>
  <si>
    <t>NSK Hi-Clean Spray</t>
  </si>
  <si>
    <t>Dr.Phillips รุ่นช้างน้อย</t>
  </si>
  <si>
    <t>Denta</t>
  </si>
  <si>
    <t>รุ่น 6-12</t>
  </si>
  <si>
    <t>St. Andrew (ต่ำกว่า 6 ปี)</t>
  </si>
  <si>
    <t>Colgate</t>
  </si>
  <si>
    <t>40g/tube</t>
  </si>
  <si>
    <t>25g/tube</t>
  </si>
  <si>
    <t>Articaine 4% 1: 100,000</t>
  </si>
  <si>
    <t>บริษัท ยูนิตี้ เด็นตัล จำกัด</t>
  </si>
  <si>
    <t>บริษัท  ยูนิตี้ เด้นตัล จำกัด</t>
  </si>
  <si>
    <t>PHASE/Troplicalgin</t>
  </si>
  <si>
    <t>Hydrogum/Orthoprint</t>
  </si>
  <si>
    <t>50dosex0.5ml</t>
  </si>
  <si>
    <t>750ml/ขวด</t>
  </si>
  <si>
    <t>Septodon 2%/3%</t>
  </si>
  <si>
    <t>Septanest 4%</t>
  </si>
  <si>
    <t>4 ml</t>
  </si>
  <si>
    <t>2ml</t>
  </si>
  <si>
    <t>4ml</t>
  </si>
  <si>
    <t>2.7ml</t>
  </si>
  <si>
    <t>2.9ml</t>
  </si>
  <si>
    <t>2.6ml</t>
  </si>
  <si>
    <t>2.2ml</t>
  </si>
  <si>
    <t>Clinpro syring</t>
  </si>
  <si>
    <t>1.2ml/1 syr</t>
  </si>
  <si>
    <t>บริษัท ดีว่า เมดิคอล ซัพพลาย</t>
  </si>
  <si>
    <t>แถมปีน</t>
  </si>
  <si>
    <t>ยาชา 3%</t>
  </si>
  <si>
    <t>NOP</t>
  </si>
  <si>
    <t>Solare/Solare-X</t>
  </si>
  <si>
    <t>Single Bond universal</t>
  </si>
  <si>
    <t>Clearfil SE Bond-x</t>
  </si>
  <si>
    <t>Fine etch</t>
  </si>
  <si>
    <t>ผง 12 g น้ำ 5g</t>
  </si>
  <si>
    <t>Gold Label(FujiIX)</t>
  </si>
  <si>
    <t>Gold Label (Fuji II LC)</t>
  </si>
  <si>
    <t>Turbo vac</t>
  </si>
  <si>
    <t>(Hand mix)</t>
  </si>
  <si>
    <t>High copper</t>
  </si>
  <si>
    <t>High silver</t>
  </si>
  <si>
    <t>Septodon3%</t>
  </si>
  <si>
    <t>Atricaine</t>
  </si>
  <si>
    <t>UBISTESIN 4% epi 1: 100,000</t>
  </si>
  <si>
    <t>UBISTESIN  4% epi 1: 200,000</t>
  </si>
  <si>
    <t>2.7 ml</t>
  </si>
  <si>
    <t>2 ml</t>
  </si>
  <si>
    <t>2.9 ml</t>
  </si>
  <si>
    <t>Primer 5 ml/bond 6 ml</t>
  </si>
  <si>
    <t>ฟิล์มเอ็กซเรย์ ชนิดฟิล์มเดี่ยว(Occlusal)</t>
  </si>
  <si>
    <t>Gold Label(Fuji II LC)</t>
  </si>
  <si>
    <t>ผง 15g+น้ำ8g</t>
  </si>
  <si>
    <t>ผง 9g+น้ำ5.5 ml</t>
  </si>
  <si>
    <t>ผง15g+น้ำ8g</t>
  </si>
  <si>
    <t>ผง12.5g+น้ำ8.5ml</t>
  </si>
  <si>
    <t>Capsule</t>
  </si>
  <si>
    <t>(Capsule mix)</t>
  </si>
  <si>
    <t>ผง5g + 2.5 ml</t>
  </si>
  <si>
    <t>paste12g/clicker</t>
  </si>
  <si>
    <t>480 ml</t>
  </si>
  <si>
    <t>Fluoride varnish แบบหลอด</t>
  </si>
  <si>
    <t>80 ml</t>
  </si>
  <si>
    <t>25 ml</t>
  </si>
  <si>
    <t>น้ำยาฆ่าเชื้อพื้นผิว (Spray)</t>
  </si>
  <si>
    <t>น้ำยาฆ่าเชื้อพื้นผิว (Wipe)</t>
  </si>
  <si>
    <t>liter</t>
  </si>
  <si>
    <t>10 liter</t>
  </si>
  <si>
    <t>pcs</t>
  </si>
  <si>
    <t>160 pcs/pack</t>
  </si>
  <si>
    <t>3.8Liter</t>
  </si>
  <si>
    <t>2liter/bott</t>
  </si>
  <si>
    <t>5liter/bott</t>
  </si>
  <si>
    <t>gm/ขวด</t>
  </si>
  <si>
    <t>gm/ถุง</t>
  </si>
  <si>
    <t>gm/Syr</t>
  </si>
  <si>
    <t>3gmx3syr/set</t>
  </si>
  <si>
    <t>450ml/bott</t>
  </si>
  <si>
    <t>บริษัท ดีเคเอสเอช(DKSH) 3M</t>
  </si>
  <si>
    <t>บริษัท ไดรว์อิน เด็ทั่ลซัพพลาย จำกัด</t>
  </si>
  <si>
    <t>บริษัท เอส.ดี.ทันตเวช (1988) จำกัด</t>
  </si>
  <si>
    <t>บริษัท ชูมิตร 1967 จำกัด</t>
  </si>
  <si>
    <t>บริษัท วี อาร์ พี เด้นท์ จำกัด</t>
  </si>
  <si>
    <t>บริษัท ยูนิตี้ เด็นทัล จำกัด</t>
  </si>
  <si>
    <t>บริษัท เด็นทัลวิชั่น จำกัด</t>
  </si>
  <si>
    <t>บริษัท เซี่ยงไฮ้ ทันตภัณฑ์ จำกัด</t>
  </si>
  <si>
    <t>บริษัท ทันตสยาม จำกัด</t>
  </si>
  <si>
    <t>อันดับ 1</t>
  </si>
  <si>
    <t>อันดับ 2</t>
  </si>
  <si>
    <t>Amalgam 1 spill</t>
  </si>
  <si>
    <t>รายการที่</t>
  </si>
  <si>
    <t>Alloy+ปรอท</t>
  </si>
  <si>
    <t>ชนิดแคปซูล 2 spill</t>
  </si>
  <si>
    <t>(เด็ก)</t>
  </si>
  <si>
    <t>(ผู้ใหญ่)</t>
  </si>
  <si>
    <t>Amalgam 2 spill</t>
  </si>
  <si>
    <t>เข็มฉีดยา</t>
  </si>
  <si>
    <t>composite resin</t>
  </si>
  <si>
    <t>Bonding total etch</t>
  </si>
  <si>
    <t>Bonding self etch</t>
  </si>
  <si>
    <t>Etching gel</t>
  </si>
  <si>
    <t>Sealant</t>
  </si>
  <si>
    <t>Alginate</t>
  </si>
  <si>
    <t>ฟิลม์ผู้ใหญ่</t>
  </si>
  <si>
    <t>GI Base(Self cure)</t>
  </si>
  <si>
    <t>GI Base(Light cure)</t>
  </si>
  <si>
    <t>GI Fill(Self cure) Handmix/Capsule</t>
  </si>
  <si>
    <t>GI Fill(Self cure) Handmix</t>
  </si>
  <si>
    <t>GI Fill(Self cure) Capsule</t>
  </si>
  <si>
    <t>GI Fill(Light cure) Handmix</t>
  </si>
  <si>
    <t>Fluoride gel</t>
  </si>
  <si>
    <t>หัวขูดหินปูน P10</t>
  </si>
  <si>
    <t>Composite resin Flow</t>
  </si>
  <si>
    <t>Fluoride varnish(แบบหลอด)</t>
  </si>
  <si>
    <t>น้ำยาฆ่าเชื้อพี้นผิว (Spray)</t>
  </si>
  <si>
    <t>น้ำยาฆ่าเชื้อพี้นผิว (Wipe)</t>
  </si>
  <si>
    <t>เสปรย์หล่อลื่นด้ามกรอฟัน</t>
  </si>
  <si>
    <t>พู่กัน(Applicator bursh)</t>
  </si>
  <si>
    <t>รายการที่ได้</t>
  </si>
  <si>
    <t>GI filling light cure</t>
  </si>
  <si>
    <t>GI filling self cure</t>
  </si>
  <si>
    <t>GI base light cure</t>
  </si>
  <si>
    <t>GI base self cure</t>
  </si>
  <si>
    <t>พู่กัน (Application brush)</t>
  </si>
  <si>
    <t>น้ำยาทำความสะอาดระบบ</t>
  </si>
  <si>
    <t xml:space="preserve">suction </t>
  </si>
  <si>
    <t>Fluoride varnish (uni-dose)</t>
  </si>
  <si>
    <t>ชนิดแคปซูล 1 spill</t>
  </si>
  <si>
    <t>ราคาต่อชุด (บาท)</t>
  </si>
  <si>
    <t>ราคาต่อหน่วย (บาท)</t>
  </si>
  <si>
    <t>ฟิลม์ผู้ใหญ่/Occlusal</t>
  </si>
  <si>
    <t>GI Fill(Light cure) Capsule</t>
  </si>
  <si>
    <t>Fluoride varnish(uni-dose)</t>
  </si>
  <si>
    <t>น้ำยาทำความสะอาดระบบ suction</t>
  </si>
  <si>
    <t>GI Base(Light cure) [ร่วม]</t>
  </si>
  <si>
    <t>GI Fill(Light cure) Handmix[ร่วม]</t>
  </si>
  <si>
    <t>Amalgam 1 spill [ร่วม]</t>
  </si>
  <si>
    <t>GI Fill(Light cure) Handmix [ร่วม]</t>
  </si>
  <si>
    <t>composite resin [ร่วม]</t>
  </si>
  <si>
    <t>ฟิลม์เด็ก [ร่วม]</t>
  </si>
  <si>
    <t>Alginate [ร่วม]</t>
  </si>
  <si>
    <t>รายชื่อบริษัทที่เข้าร่วมเสนอราคา ปี ๕๘</t>
  </si>
  <si>
    <t>รายการวัสดุทันตกรรมที่ตกลงจัดซื้อร่วมกัน ปี ๕๘</t>
  </si>
  <si>
    <t>Meta P &amp;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</si>
</sst>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0.0000"/>
    <numFmt numFmtId="189" formatCode="#,##0.0000"/>
  </numFmts>
  <fonts count="6" x14ac:knownFonts="1">
    <font>
      <sz val="14"/>
      <name val="Cordia New"/>
      <charset val="222"/>
    </font>
    <font>
      <sz val="14"/>
      <name val="Cordia New"/>
      <family val="2"/>
    </font>
    <font>
      <sz val="14"/>
      <name val="Calibri"/>
      <family val="2"/>
    </font>
    <font>
      <sz val="14"/>
      <name val="TH SarabunPSK"/>
      <family val="2"/>
    </font>
    <font>
      <sz val="14"/>
      <name val="Cordia New"/>
      <charset val="22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0" fontId="1" fillId="0" borderId="0"/>
    <xf numFmtId="187" fontId="4" fillId="0" borderId="0" applyFont="0" applyFill="0" applyBorder="0" applyAlignment="0" applyProtection="0"/>
    <xf numFmtId="0" fontId="1" fillId="0" borderId="0"/>
  </cellStyleXfs>
  <cellXfs count="298">
    <xf numFmtId="0" fontId="0" fillId="0" borderId="0" xfId="0"/>
    <xf numFmtId="0" fontId="1" fillId="0" borderId="5" xfId="1" applyBorder="1" applyAlignment="1">
      <alignment horizontal="center"/>
    </xf>
    <xf numFmtId="0" fontId="1" fillId="0" borderId="5" xfId="1" applyFill="1" applyBorder="1" applyAlignment="1">
      <alignment horizontal="center"/>
    </xf>
    <xf numFmtId="188" fontId="1" fillId="0" borderId="5" xfId="1" applyNumberFormat="1" applyBorder="1" applyAlignment="1">
      <alignment horizontal="center"/>
    </xf>
    <xf numFmtId="4" fontId="1" fillId="0" borderId="5" xfId="1" applyNumberFormat="1" applyFill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1" applyFill="1" applyBorder="1" applyAlignment="1">
      <alignment horizontal="center" wrapText="1"/>
    </xf>
    <xf numFmtId="49" fontId="1" fillId="0" borderId="5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/>
    <xf numFmtId="0" fontId="1" fillId="0" borderId="4" xfId="1" applyBorder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 applyFill="1"/>
    <xf numFmtId="188" fontId="1" fillId="0" borderId="0" xfId="1" applyNumberFormat="1" applyAlignment="1">
      <alignment horizontal="right"/>
    </xf>
    <xf numFmtId="4" fontId="1" fillId="0" borderId="0" xfId="1" applyNumberFormat="1" applyFill="1" applyAlignment="1">
      <alignment horizontal="right"/>
    </xf>
    <xf numFmtId="0" fontId="1" fillId="0" borderId="0" xfId="1" applyAlignment="1">
      <alignment horizontal="center" wrapText="1"/>
    </xf>
    <xf numFmtId="49" fontId="1" fillId="0" borderId="0" xfId="1" applyNumberFormat="1" applyFill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0" fontId="1" fillId="0" borderId="1" xfId="1" applyFill="1" applyBorder="1"/>
    <xf numFmtId="0" fontId="1" fillId="0" borderId="1" xfId="1" applyFont="1" applyFill="1" applyBorder="1" applyAlignment="1">
      <alignment horizontal="center"/>
    </xf>
    <xf numFmtId="188" fontId="1" fillId="0" borderId="1" xfId="1" applyNumberFormat="1" applyBorder="1" applyAlignment="1">
      <alignment horizontal="right"/>
    </xf>
    <xf numFmtId="4" fontId="1" fillId="0" borderId="1" xfId="1" applyNumberFormat="1" applyFill="1" applyBorder="1" applyAlignment="1">
      <alignment horizontal="right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 wrapText="1"/>
    </xf>
    <xf numFmtId="49" fontId="1" fillId="0" borderId="1" xfId="1" applyNumberFormat="1" applyFill="1" applyBorder="1"/>
    <xf numFmtId="0" fontId="1" fillId="0" borderId="2" xfId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2" xfId="1" applyFill="1" applyBorder="1"/>
    <xf numFmtId="0" fontId="1" fillId="0" borderId="2" xfId="1" applyFont="1" applyBorder="1" applyAlignment="1">
      <alignment horizontal="center"/>
    </xf>
    <xf numFmtId="188" fontId="1" fillId="0" borderId="2" xfId="1" applyNumberFormat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" fillId="0" borderId="2" xfId="1" applyBorder="1" applyAlignment="1">
      <alignment horizontal="center" wrapText="1"/>
    </xf>
    <xf numFmtId="49" fontId="1" fillId="0" borderId="2" xfId="1" applyNumberFormat="1" applyFont="1" applyFill="1" applyBorder="1"/>
    <xf numFmtId="49" fontId="1" fillId="0" borderId="2" xfId="1" applyNumberFormat="1" applyFill="1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left"/>
    </xf>
    <xf numFmtId="0" fontId="1" fillId="0" borderId="3" xfId="1" applyFill="1" applyBorder="1"/>
    <xf numFmtId="0" fontId="1" fillId="2" borderId="3" xfId="1" applyFont="1" applyFill="1" applyBorder="1" applyAlignment="1">
      <alignment horizontal="center"/>
    </xf>
    <xf numFmtId="188" fontId="1" fillId="0" borderId="3" xfId="1" applyNumberFormat="1" applyBorder="1" applyAlignment="1">
      <alignment horizontal="right"/>
    </xf>
    <xf numFmtId="4" fontId="1" fillId="0" borderId="3" xfId="1" applyNumberFormat="1" applyFill="1" applyBorder="1" applyAlignment="1">
      <alignment horizontal="right"/>
    </xf>
    <xf numFmtId="0" fontId="1" fillId="0" borderId="3" xfId="1" applyFont="1" applyBorder="1" applyAlignment="1">
      <alignment horizontal="center"/>
    </xf>
    <xf numFmtId="0" fontId="1" fillId="0" borderId="3" xfId="1" applyBorder="1" applyAlignment="1">
      <alignment horizontal="center" wrapText="1"/>
    </xf>
    <xf numFmtId="49" fontId="1" fillId="0" borderId="3" xfId="1" applyNumberFormat="1" applyFill="1" applyBorder="1"/>
    <xf numFmtId="0" fontId="1" fillId="2" borderId="2" xfId="1" applyFill="1" applyBorder="1" applyAlignment="1">
      <alignment horizontal="center"/>
    </xf>
    <xf numFmtId="49" fontId="1" fillId="0" borderId="3" xfId="1" applyNumberFormat="1" applyFont="1" applyFill="1" applyBorder="1"/>
    <xf numFmtId="0" fontId="1" fillId="0" borderId="1" xfId="1" applyFont="1" applyBorder="1" applyAlignment="1">
      <alignment horizontal="center" wrapText="1"/>
    </xf>
    <xf numFmtId="49" fontId="1" fillId="0" borderId="1" xfId="1" applyNumberFormat="1" applyFont="1" applyFill="1" applyBorder="1"/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0" fontId="1" fillId="0" borderId="3" xfId="1" applyFont="1" applyFill="1" applyBorder="1"/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2" xfId="1" applyFont="1" applyFill="1" applyBorder="1"/>
    <xf numFmtId="4" fontId="1" fillId="0" borderId="2" xfId="1" applyNumberFormat="1" applyFont="1" applyFill="1" applyBorder="1" applyAlignment="1">
      <alignment horizontal="right"/>
    </xf>
    <xf numFmtId="0" fontId="1" fillId="0" borderId="3" xfId="1" applyFont="1" applyBorder="1" applyAlignment="1">
      <alignment horizontal="left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1" fillId="0" borderId="3" xfId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1" fillId="0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0" borderId="2" xfId="1" applyFont="1" applyBorder="1"/>
    <xf numFmtId="0" fontId="1" fillId="0" borderId="1" xfId="1" applyFont="1" applyFill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2" borderId="2" xfId="1" applyFill="1" applyBorder="1"/>
    <xf numFmtId="0" fontId="1" fillId="2" borderId="3" xfId="1" applyFill="1" applyBorder="1"/>
    <xf numFmtId="0" fontId="1" fillId="0" borderId="1" xfId="1" applyFont="1" applyFill="1" applyBorder="1" applyAlignment="1">
      <alignment horizontal="center" wrapText="1"/>
    </xf>
    <xf numFmtId="4" fontId="1" fillId="0" borderId="3" xfId="1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center"/>
    </xf>
    <xf numFmtId="0" fontId="5" fillId="0" borderId="12" xfId="1" applyFont="1" applyFill="1" applyBorder="1"/>
    <xf numFmtId="187" fontId="5" fillId="0" borderId="12" xfId="2" applyFont="1" applyFill="1" applyBorder="1" applyAlignment="1">
      <alignment horizontal="right"/>
    </xf>
    <xf numFmtId="0" fontId="5" fillId="0" borderId="12" xfId="1" applyFont="1" applyFill="1" applyBorder="1" applyAlignment="1">
      <alignment horizontal="center" wrapText="1"/>
    </xf>
    <xf numFmtId="49" fontId="5" fillId="0" borderId="12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13" xfId="1" applyFont="1" applyFill="1" applyBorder="1" applyAlignment="1">
      <alignment horizontal="center"/>
    </xf>
    <xf numFmtId="187" fontId="5" fillId="0" borderId="13" xfId="2" applyFont="1" applyFill="1" applyBorder="1" applyAlignment="1">
      <alignment horizontal="right"/>
    </xf>
    <xf numFmtId="0" fontId="5" fillId="0" borderId="13" xfId="1" applyFont="1" applyFill="1" applyBorder="1" applyAlignment="1">
      <alignment horizontal="center" wrapText="1"/>
    </xf>
    <xf numFmtId="49" fontId="5" fillId="0" borderId="13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4" xfId="1" applyFont="1" applyFill="1" applyBorder="1"/>
    <xf numFmtId="0" fontId="5" fillId="0" borderId="14" xfId="1" applyFont="1" applyFill="1" applyBorder="1" applyAlignment="1">
      <alignment horizontal="center"/>
    </xf>
    <xf numFmtId="187" fontId="5" fillId="0" borderId="14" xfId="2" applyFont="1" applyFill="1" applyBorder="1" applyAlignment="1">
      <alignment horizontal="right"/>
    </xf>
    <xf numFmtId="0" fontId="5" fillId="0" borderId="14" xfId="1" applyFont="1" applyFill="1" applyBorder="1" applyAlignment="1">
      <alignment horizontal="center" wrapText="1"/>
    </xf>
    <xf numFmtId="49" fontId="5" fillId="0" borderId="14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left"/>
    </xf>
    <xf numFmtId="0" fontId="5" fillId="4" borderId="12" xfId="1" applyFont="1" applyFill="1" applyBorder="1" applyAlignment="1">
      <alignment horizontal="center"/>
    </xf>
    <xf numFmtId="0" fontId="5" fillId="4" borderId="12" xfId="1" applyFont="1" applyFill="1" applyBorder="1"/>
    <xf numFmtId="187" fontId="5" fillId="4" borderId="12" xfId="2" applyFont="1" applyFill="1" applyBorder="1" applyAlignment="1">
      <alignment horizontal="right"/>
    </xf>
    <xf numFmtId="0" fontId="5" fillId="4" borderId="12" xfId="1" applyFont="1" applyFill="1" applyBorder="1" applyAlignment="1">
      <alignment horizontal="center" wrapText="1"/>
    </xf>
    <xf numFmtId="49" fontId="5" fillId="4" borderId="12" xfId="1" applyNumberFormat="1" applyFont="1" applyFill="1" applyBorder="1" applyAlignment="1">
      <alignment horizontal="center"/>
    </xf>
    <xf numFmtId="0" fontId="5" fillId="4" borderId="3" xfId="0" applyFont="1" applyFill="1" applyBorder="1"/>
    <xf numFmtId="0" fontId="5" fillId="4" borderId="14" xfId="1" applyFont="1" applyFill="1" applyBorder="1" applyAlignment="1">
      <alignment horizontal="center"/>
    </xf>
    <xf numFmtId="0" fontId="5" fillId="4" borderId="14" xfId="1" applyFont="1" applyFill="1" applyBorder="1"/>
    <xf numFmtId="187" fontId="5" fillId="4" borderId="14" xfId="2" applyFont="1" applyFill="1" applyBorder="1" applyAlignment="1">
      <alignment horizontal="right"/>
    </xf>
    <xf numFmtId="0" fontId="5" fillId="4" borderId="14" xfId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1" applyFont="1" applyFill="1" applyBorder="1"/>
    <xf numFmtId="187" fontId="5" fillId="0" borderId="2" xfId="2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left" vertical="top"/>
    </xf>
    <xf numFmtId="0" fontId="5" fillId="0" borderId="14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vertical="top"/>
    </xf>
    <xf numFmtId="187" fontId="5" fillId="0" borderId="14" xfId="2" applyFont="1" applyFill="1" applyBorder="1" applyAlignment="1">
      <alignment horizontal="right" vertical="top"/>
    </xf>
    <xf numFmtId="0" fontId="5" fillId="0" borderId="14" xfId="1" applyFont="1" applyFill="1" applyBorder="1" applyAlignment="1">
      <alignment horizontal="center" vertical="top" wrapText="1"/>
    </xf>
    <xf numFmtId="49" fontId="5" fillId="0" borderId="14" xfId="1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5" fillId="4" borderId="13" xfId="1" applyFont="1" applyFill="1" applyBorder="1" applyAlignment="1">
      <alignment horizontal="center"/>
    </xf>
    <xf numFmtId="0" fontId="5" fillId="4" borderId="13" xfId="1" applyFont="1" applyFill="1" applyBorder="1"/>
    <xf numFmtId="187" fontId="5" fillId="4" borderId="13" xfId="2" applyFont="1" applyFill="1" applyBorder="1" applyAlignment="1">
      <alignment horizontal="right"/>
    </xf>
    <xf numFmtId="0" fontId="5" fillId="4" borderId="13" xfId="1" applyFont="1" applyFill="1" applyBorder="1" applyAlignment="1">
      <alignment horizontal="center" wrapText="1"/>
    </xf>
    <xf numFmtId="49" fontId="5" fillId="4" borderId="13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5" fillId="0" borderId="3" xfId="1" applyFont="1" applyFill="1" applyBorder="1"/>
    <xf numFmtId="187" fontId="5" fillId="0" borderId="3" xfId="2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/>
    </xf>
    <xf numFmtId="0" fontId="5" fillId="4" borderId="15" xfId="1" applyFont="1" applyFill="1" applyBorder="1"/>
    <xf numFmtId="187" fontId="5" fillId="4" borderId="15" xfId="2" applyFont="1" applyFill="1" applyBorder="1" applyAlignment="1">
      <alignment horizontal="right"/>
    </xf>
    <xf numFmtId="49" fontId="5" fillId="4" borderId="15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vertical="top"/>
    </xf>
    <xf numFmtId="187" fontId="5" fillId="0" borderId="3" xfId="2" applyFont="1" applyFill="1" applyBorder="1" applyAlignment="1">
      <alignment horizontal="right" vertical="top"/>
    </xf>
    <xf numFmtId="49" fontId="5" fillId="0" borderId="3" xfId="1" applyNumberFormat="1" applyFont="1" applyFill="1" applyBorder="1" applyAlignment="1">
      <alignment horizontal="center" vertical="top"/>
    </xf>
    <xf numFmtId="0" fontId="5" fillId="0" borderId="1" xfId="1" applyFont="1" applyFill="1" applyBorder="1"/>
    <xf numFmtId="187" fontId="5" fillId="0" borderId="1" xfId="2" applyFont="1" applyFill="1" applyBorder="1" applyAlignment="1">
      <alignment horizontal="right"/>
    </xf>
    <xf numFmtId="0" fontId="5" fillId="4" borderId="12" xfId="1" applyFont="1" applyFill="1" applyBorder="1" applyAlignment="1">
      <alignment horizontal="center" shrinkToFit="1"/>
    </xf>
    <xf numFmtId="0" fontId="5" fillId="4" borderId="14" xfId="1" applyFont="1" applyFill="1" applyBorder="1" applyAlignment="1">
      <alignment horizontal="center" shrinkToFit="1"/>
    </xf>
    <xf numFmtId="0" fontId="5" fillId="4" borderId="15" xfId="1" applyFont="1" applyFill="1" applyBorder="1" applyAlignment="1">
      <alignment horizontal="center" shrinkToFit="1"/>
    </xf>
    <xf numFmtId="0" fontId="5" fillId="4" borderId="16" xfId="1" applyFont="1" applyFill="1" applyBorder="1" applyAlignment="1">
      <alignment horizontal="center" shrinkToFit="1"/>
    </xf>
    <xf numFmtId="0" fontId="5" fillId="0" borderId="15" xfId="1" applyFont="1" applyFill="1" applyBorder="1" applyAlignment="1">
      <alignment horizontal="center"/>
    </xf>
    <xf numFmtId="0" fontId="5" fillId="0" borderId="15" xfId="1" applyFont="1" applyFill="1" applyBorder="1"/>
    <xf numFmtId="187" fontId="5" fillId="0" borderId="15" xfId="2" applyFont="1" applyFill="1" applyBorder="1" applyAlignment="1">
      <alignment horizontal="right"/>
    </xf>
    <xf numFmtId="0" fontId="5" fillId="0" borderId="15" xfId="1" applyFont="1" applyFill="1" applyBorder="1" applyAlignment="1">
      <alignment horizontal="center" wrapText="1"/>
    </xf>
    <xf numFmtId="49" fontId="5" fillId="0" borderId="15" xfId="1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7" fontId="5" fillId="0" borderId="0" xfId="2" applyFont="1" applyFill="1"/>
    <xf numFmtId="0" fontId="5" fillId="0" borderId="0" xfId="1" applyFont="1" applyFill="1" applyBorder="1" applyAlignment="1">
      <alignment horizontal="left"/>
    </xf>
    <xf numFmtId="0" fontId="5" fillId="0" borderId="0" xfId="3" applyFont="1" applyBorder="1" applyAlignment="1" applyProtection="1">
      <protection locked="0"/>
    </xf>
    <xf numFmtId="0" fontId="5" fillId="0" borderId="0" xfId="3" applyFont="1" applyProtection="1">
      <protection locked="0"/>
    </xf>
    <xf numFmtId="0" fontId="5" fillId="0" borderId="1" xfId="3" applyFont="1" applyBorder="1" applyAlignment="1" applyProtection="1">
      <alignment horizontal="left"/>
      <protection locked="0"/>
    </xf>
    <xf numFmtId="0" fontId="5" fillId="0" borderId="1" xfId="3" applyFont="1" applyBorder="1" applyProtection="1">
      <protection locked="0"/>
    </xf>
    <xf numFmtId="0" fontId="5" fillId="0" borderId="0" xfId="3" applyFont="1" applyBorder="1" applyProtection="1">
      <protection locked="0"/>
    </xf>
    <xf numFmtId="0" fontId="5" fillId="0" borderId="2" xfId="3" applyFont="1" applyBorder="1" applyAlignment="1" applyProtection="1">
      <alignment horizontal="left"/>
      <protection locked="0"/>
    </xf>
    <xf numFmtId="0" fontId="5" fillId="0" borderId="2" xfId="3" applyFont="1" applyBorder="1" applyProtection="1">
      <protection locked="0"/>
    </xf>
    <xf numFmtId="0" fontId="5" fillId="0" borderId="3" xfId="3" applyFont="1" applyBorder="1" applyAlignment="1" applyProtection="1">
      <alignment horizontal="left"/>
      <protection locked="0"/>
    </xf>
    <xf numFmtId="0" fontId="5" fillId="0" borderId="3" xfId="3" applyFont="1" applyBorder="1" applyProtection="1">
      <protection locked="0"/>
    </xf>
    <xf numFmtId="0" fontId="5" fillId="0" borderId="3" xfId="3" applyFont="1" applyFill="1" applyBorder="1" applyAlignment="1" applyProtection="1">
      <alignment horizontal="left"/>
      <protection locked="0"/>
    </xf>
    <xf numFmtId="0" fontId="5" fillId="0" borderId="5" xfId="3" applyFont="1" applyFill="1" applyBorder="1" applyAlignment="1" applyProtection="1">
      <alignment horizontal="left"/>
      <protection locked="0"/>
    </xf>
    <xf numFmtId="3" fontId="5" fillId="0" borderId="0" xfId="3" applyNumberFormat="1" applyFont="1" applyBorder="1" applyProtection="1">
      <protection locked="0"/>
    </xf>
    <xf numFmtId="0" fontId="5" fillId="0" borderId="5" xfId="3" applyFont="1" applyFill="1" applyBorder="1" applyAlignment="1" applyProtection="1">
      <alignment horizontal="center"/>
      <protection locked="0"/>
    </xf>
    <xf numFmtId="17" fontId="5" fillId="0" borderId="0" xfId="3" applyNumberFormat="1" applyFont="1" applyBorder="1" applyAlignment="1" applyProtection="1">
      <alignment horizontal="center"/>
      <protection locked="0"/>
    </xf>
    <xf numFmtId="0" fontId="5" fillId="0" borderId="1" xfId="3" applyFont="1" applyFill="1" applyBorder="1" applyAlignment="1" applyProtection="1">
      <alignment horizontal="left"/>
      <protection locked="0"/>
    </xf>
    <xf numFmtId="0" fontId="5" fillId="0" borderId="2" xfId="3" applyFont="1" applyFill="1" applyBorder="1" applyAlignment="1" applyProtection="1">
      <alignment horizontal="left"/>
      <protection locked="0"/>
    </xf>
    <xf numFmtId="3" fontId="5" fillId="0" borderId="1" xfId="3" applyNumberFormat="1" applyFont="1" applyBorder="1" applyProtection="1">
      <protection locked="0"/>
    </xf>
    <xf numFmtId="3" fontId="5" fillId="0" borderId="3" xfId="3" applyNumberFormat="1" applyFont="1" applyBorder="1" applyProtection="1">
      <protection locked="0"/>
    </xf>
    <xf numFmtId="0" fontId="5" fillId="0" borderId="5" xfId="3" applyFont="1" applyBorder="1" applyProtection="1">
      <protection locked="0"/>
    </xf>
    <xf numFmtId="0" fontId="5" fillId="0" borderId="5" xfId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3" applyFont="1" applyFill="1" applyBorder="1" applyProtection="1">
      <protection locked="0"/>
    </xf>
    <xf numFmtId="0" fontId="5" fillId="0" borderId="3" xfId="3" applyFont="1" applyFill="1" applyBorder="1" applyProtection="1">
      <protection locked="0"/>
    </xf>
    <xf numFmtId="0" fontId="5" fillId="4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vertical="top"/>
    </xf>
    <xf numFmtId="187" fontId="5" fillId="0" borderId="2" xfId="2" applyFont="1" applyFill="1" applyBorder="1" applyAlignment="1">
      <alignment horizontal="right" vertical="top"/>
    </xf>
    <xf numFmtId="49" fontId="5" fillId="0" borderId="2" xfId="1" applyNumberFormat="1" applyFont="1" applyFill="1" applyBorder="1" applyAlignment="1">
      <alignment horizontal="center" vertical="top"/>
    </xf>
    <xf numFmtId="0" fontId="5" fillId="0" borderId="0" xfId="3" applyFont="1" applyBorder="1" applyAlignment="1" applyProtection="1">
      <alignment horizontal="center"/>
      <protection locked="0"/>
    </xf>
    <xf numFmtId="0" fontId="5" fillId="0" borderId="5" xfId="1" applyFont="1" applyFill="1" applyBorder="1" applyAlignment="1">
      <alignment horizontal="center" vertical="center" wrapText="1"/>
    </xf>
    <xf numFmtId="187" fontId="5" fillId="0" borderId="5" xfId="2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3" borderId="2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1" xfId="3" applyFont="1" applyFill="1" applyBorder="1" applyProtection="1">
      <protection locked="0"/>
    </xf>
    <xf numFmtId="0" fontId="5" fillId="3" borderId="2" xfId="3" applyFont="1" applyFill="1" applyBorder="1" applyProtection="1">
      <protection locked="0"/>
    </xf>
    <xf numFmtId="0" fontId="5" fillId="0" borderId="5" xfId="3" applyFont="1" applyBorder="1" applyAlignment="1" applyProtection="1">
      <alignment horizontal="center"/>
      <protection locked="0"/>
    </xf>
    <xf numFmtId="0" fontId="5" fillId="0" borderId="0" xfId="0" applyFont="1"/>
    <xf numFmtId="0" fontId="5" fillId="0" borderId="5" xfId="1" applyFont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188" fontId="5" fillId="0" borderId="5" xfId="1" applyNumberFormat="1" applyFont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wrapText="1"/>
    </xf>
    <xf numFmtId="49" fontId="5" fillId="0" borderId="5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188" fontId="5" fillId="0" borderId="1" xfId="1" applyNumberFormat="1" applyFont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0" fontId="5" fillId="0" borderId="1" xfId="1" applyFont="1" applyBorder="1" applyAlignment="1">
      <alignment horizontal="center" wrapText="1"/>
    </xf>
    <xf numFmtId="49" fontId="5" fillId="0" borderId="1" xfId="1" applyNumberFormat="1" applyFont="1" applyFill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188" fontId="5" fillId="0" borderId="2" xfId="1" applyNumberFormat="1" applyFont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0" fontId="5" fillId="0" borderId="2" xfId="1" applyFont="1" applyBorder="1" applyAlignment="1">
      <alignment horizontal="center" wrapText="1"/>
    </xf>
    <xf numFmtId="49" fontId="5" fillId="0" borderId="2" xfId="1" applyNumberFormat="1" applyFont="1" applyFill="1" applyBorder="1"/>
    <xf numFmtId="0" fontId="5" fillId="2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188" fontId="5" fillId="0" borderId="3" xfId="1" applyNumberFormat="1" applyFont="1" applyBorder="1" applyAlignment="1">
      <alignment horizontal="right"/>
    </xf>
    <xf numFmtId="4" fontId="5" fillId="3" borderId="3" xfId="1" applyNumberFormat="1" applyFont="1" applyFill="1" applyBorder="1" applyAlignment="1">
      <alignment horizontal="right"/>
    </xf>
    <xf numFmtId="0" fontId="5" fillId="3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wrapText="1"/>
    </xf>
    <xf numFmtId="49" fontId="5" fillId="0" borderId="3" xfId="1" applyNumberFormat="1" applyFont="1" applyFill="1" applyBorder="1"/>
    <xf numFmtId="0" fontId="5" fillId="0" borderId="0" xfId="0" applyFont="1" applyBorder="1"/>
    <xf numFmtId="0" fontId="5" fillId="0" borderId="9" xfId="1" applyFont="1" applyFill="1" applyBorder="1"/>
    <xf numFmtId="188" fontId="5" fillId="0" borderId="8" xfId="1" applyNumberFormat="1" applyFont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right"/>
    </xf>
    <xf numFmtId="0" fontId="5" fillId="0" borderId="3" xfId="1" applyFont="1" applyBorder="1" applyAlignment="1">
      <alignment horizontal="center" wrapText="1"/>
    </xf>
    <xf numFmtId="0" fontId="5" fillId="0" borderId="9" xfId="0" applyFont="1" applyBorder="1"/>
    <xf numFmtId="0" fontId="5" fillId="0" borderId="9" xfId="1" applyFont="1" applyFill="1" applyBorder="1" applyAlignment="1">
      <alignment horizontal="center"/>
    </xf>
    <xf numFmtId="188" fontId="5" fillId="0" borderId="9" xfId="1" applyNumberFormat="1" applyFont="1" applyBorder="1" applyAlignment="1">
      <alignment horizontal="right"/>
    </xf>
    <xf numFmtId="4" fontId="5" fillId="0" borderId="9" xfId="1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left"/>
    </xf>
    <xf numFmtId="0" fontId="5" fillId="0" borderId="9" xfId="1" applyFont="1" applyBorder="1" applyAlignment="1">
      <alignment horizontal="center"/>
    </xf>
    <xf numFmtId="0" fontId="5" fillId="0" borderId="0" xfId="0" quotePrefix="1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3" borderId="2" xfId="1" applyNumberFormat="1" applyFont="1" applyFill="1" applyBorder="1" applyAlignment="1">
      <alignment horizontal="right"/>
    </xf>
    <xf numFmtId="0" fontId="5" fillId="0" borderId="9" xfId="1" applyFont="1" applyBorder="1" applyAlignment="1">
      <alignment horizontal="left"/>
    </xf>
    <xf numFmtId="188" fontId="5" fillId="0" borderId="6" xfId="1" applyNumberFormat="1" applyFont="1" applyBorder="1" applyAlignment="1">
      <alignment horizontal="right"/>
    </xf>
    <xf numFmtId="0" fontId="5" fillId="3" borderId="2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2" fontId="5" fillId="3" borderId="2" xfId="1" applyNumberFormat="1" applyFont="1" applyFill="1" applyBorder="1" applyAlignment="1">
      <alignment horizontal="right"/>
    </xf>
    <xf numFmtId="49" fontId="5" fillId="0" borderId="8" xfId="1" applyNumberFormat="1" applyFont="1" applyFill="1" applyBorder="1"/>
    <xf numFmtId="188" fontId="5" fillId="0" borderId="2" xfId="1" applyNumberFormat="1" applyFont="1" applyFill="1" applyBorder="1" applyAlignment="1">
      <alignment horizontal="right"/>
    </xf>
    <xf numFmtId="2" fontId="5" fillId="0" borderId="2" xfId="0" applyNumberFormat="1" applyFont="1" applyBorder="1"/>
    <xf numFmtId="189" fontId="5" fillId="0" borderId="2" xfId="1" applyNumberFormat="1" applyFont="1" applyFill="1" applyBorder="1" applyAlignment="1">
      <alignment horizontal="right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horizontal="center" shrinkToFit="1"/>
    </xf>
    <xf numFmtId="0" fontId="5" fillId="0" borderId="11" xfId="1" applyFont="1" applyBorder="1" applyAlignment="1">
      <alignment horizontal="left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wrapText="1"/>
    </xf>
    <xf numFmtId="2" fontId="5" fillId="0" borderId="2" xfId="1" applyNumberFormat="1" applyFont="1" applyBorder="1" applyAlignment="1">
      <alignment horizontal="center"/>
    </xf>
    <xf numFmtId="4" fontId="5" fillId="0" borderId="0" xfId="1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188" fontId="5" fillId="3" borderId="2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center" wrapText="1"/>
    </xf>
    <xf numFmtId="0" fontId="5" fillId="0" borderId="0" xfId="1" applyFont="1" applyBorder="1" applyAlignment="1">
      <alignment horizontal="left"/>
    </xf>
    <xf numFmtId="49" fontId="5" fillId="0" borderId="9" xfId="1" applyNumberFormat="1" applyFont="1" applyFill="1" applyBorder="1"/>
    <xf numFmtId="0" fontId="5" fillId="0" borderId="3" xfId="0" applyFont="1" applyBorder="1" applyAlignment="1">
      <alignment horizontal="center"/>
    </xf>
    <xf numFmtId="2" fontId="5" fillId="0" borderId="6" xfId="0" applyNumberFormat="1" applyFont="1" applyBorder="1"/>
    <xf numFmtId="2" fontId="5" fillId="0" borderId="3" xfId="0" applyNumberFormat="1" applyFont="1" applyBorder="1"/>
    <xf numFmtId="0" fontId="5" fillId="2" borderId="2" xfId="1" applyFont="1" applyFill="1" applyBorder="1"/>
    <xf numFmtId="0" fontId="5" fillId="0" borderId="10" xfId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/>
    <xf numFmtId="0" fontId="5" fillId="0" borderId="8" xfId="1" applyFont="1" applyFill="1" applyBorder="1"/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10" xfId="0" applyFont="1" applyBorder="1" applyAlignment="1">
      <alignment horizontal="center"/>
    </xf>
    <xf numFmtId="0" fontId="5" fillId="0" borderId="3" xfId="0" applyFont="1" applyFill="1" applyBorder="1"/>
    <xf numFmtId="4" fontId="5" fillId="0" borderId="6" xfId="1" applyNumberFormat="1" applyFont="1" applyFill="1" applyBorder="1" applyAlignment="1">
      <alignment horizontal="right"/>
    </xf>
    <xf numFmtId="0" fontId="1" fillId="0" borderId="0" xfId="1" applyAlignment="1">
      <alignment horizontal="center"/>
    </xf>
    <xf numFmtId="0" fontId="1" fillId="0" borderId="4" xfId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3" applyFont="1" applyBorder="1" applyAlignment="1" applyProtection="1">
      <alignment horizontal="center" vertical="center"/>
      <protection locked="0"/>
    </xf>
    <xf numFmtId="0" fontId="5" fillId="0" borderId="5" xfId="3" applyFont="1" applyBorder="1" applyAlignment="1" applyProtection="1">
      <alignment horizontal="center"/>
      <protection locked="0"/>
    </xf>
    <xf numFmtId="0" fontId="5" fillId="0" borderId="1" xfId="3" applyFont="1" applyFill="1" applyBorder="1" applyAlignment="1" applyProtection="1">
      <alignment horizontal="center" vertical="top"/>
      <protection locked="0"/>
    </xf>
    <xf numFmtId="0" fontId="5" fillId="0" borderId="2" xfId="3" applyFont="1" applyFill="1" applyBorder="1" applyAlignment="1" applyProtection="1">
      <alignment horizontal="center" vertical="top"/>
      <protection locked="0"/>
    </xf>
    <xf numFmtId="0" fontId="5" fillId="0" borderId="3" xfId="3" applyFont="1" applyFill="1" applyBorder="1" applyAlignment="1" applyProtection="1">
      <alignment horizontal="center" vertical="top"/>
      <protection locked="0"/>
    </xf>
    <xf numFmtId="0" fontId="5" fillId="0" borderId="1" xfId="3" applyFont="1" applyBorder="1" applyAlignment="1" applyProtection="1">
      <alignment horizontal="center" vertical="top"/>
      <protection locked="0"/>
    </xf>
    <xf numFmtId="0" fontId="5" fillId="0" borderId="2" xfId="3" applyFont="1" applyBorder="1" applyAlignment="1" applyProtection="1">
      <alignment horizontal="center" vertical="top"/>
      <protection locked="0"/>
    </xf>
    <xf numFmtId="0" fontId="5" fillId="0" borderId="3" xfId="3" applyFont="1" applyBorder="1" applyAlignment="1" applyProtection="1">
      <alignment horizontal="center" vertical="top"/>
      <protection locked="0"/>
    </xf>
  </cellXfs>
  <cellStyles count="4">
    <cellStyle name="Comma" xfId="2" builtinId="3"/>
    <cellStyle name="Normal" xfId="0" builtinId="0"/>
    <cellStyle name="Normal 2" xfId="1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zoomScaleNormal="100" workbookViewId="0">
      <selection sqref="A1:I2"/>
    </sheetView>
  </sheetViews>
  <sheetFormatPr defaultRowHeight="21.75" x14ac:dyDescent="0.5"/>
  <cols>
    <col min="1" max="1" width="6.5703125" style="11" bestFit="1" customWidth="1"/>
    <col min="2" max="2" width="25.140625" style="12" customWidth="1"/>
    <col min="3" max="3" width="21.85546875" style="13" customWidth="1"/>
    <col min="4" max="4" width="23.7109375" style="9" bestFit="1" customWidth="1"/>
    <col min="5" max="5" width="11.5703125" style="14" bestFit="1" customWidth="1"/>
    <col min="6" max="6" width="9.28515625" style="15" bestFit="1" customWidth="1"/>
    <col min="7" max="7" width="12.5703125" style="11" bestFit="1" customWidth="1"/>
    <col min="8" max="8" width="16.85546875" style="16" bestFit="1" customWidth="1"/>
    <col min="9" max="9" width="12.42578125" style="17" bestFit="1" customWidth="1"/>
    <col min="10" max="16384" width="9.140625" style="9"/>
  </cols>
  <sheetData>
    <row r="1" spans="1:14" x14ac:dyDescent="0.5">
      <c r="A1" s="286" t="s">
        <v>267</v>
      </c>
      <c r="B1" s="286"/>
      <c r="C1" s="286"/>
      <c r="D1" s="286"/>
      <c r="E1" s="286"/>
      <c r="F1" s="286"/>
      <c r="G1" s="286"/>
      <c r="H1" s="286"/>
      <c r="I1" s="286"/>
    </row>
    <row r="2" spans="1:14" x14ac:dyDescent="0.5">
      <c r="A2" s="287" t="s">
        <v>268</v>
      </c>
      <c r="B2" s="287"/>
      <c r="C2" s="287"/>
      <c r="D2" s="287"/>
      <c r="E2" s="287"/>
      <c r="F2" s="287"/>
      <c r="G2" s="287"/>
      <c r="H2" s="287"/>
      <c r="I2" s="287"/>
    </row>
    <row r="3" spans="1:14" x14ac:dyDescent="0.5">
      <c r="A3" s="1" t="s">
        <v>1</v>
      </c>
      <c r="B3" s="1" t="s">
        <v>0</v>
      </c>
      <c r="C3" s="2" t="s">
        <v>2</v>
      </c>
      <c r="D3" s="1" t="s">
        <v>3</v>
      </c>
      <c r="E3" s="3" t="s">
        <v>4</v>
      </c>
      <c r="F3" s="4" t="s">
        <v>5</v>
      </c>
      <c r="G3" s="5" t="s">
        <v>134</v>
      </c>
      <c r="H3" s="6" t="s">
        <v>93</v>
      </c>
      <c r="I3" s="7" t="s">
        <v>6</v>
      </c>
      <c r="J3" s="8"/>
      <c r="K3" s="8"/>
      <c r="L3" s="8"/>
      <c r="M3" s="8"/>
      <c r="N3" s="8"/>
    </row>
    <row r="4" spans="1:14" x14ac:dyDescent="0.5">
      <c r="A4" s="18">
        <v>1</v>
      </c>
      <c r="B4" s="19" t="s">
        <v>254</v>
      </c>
      <c r="C4" s="20" t="s">
        <v>29</v>
      </c>
      <c r="D4" s="21" t="s">
        <v>253</v>
      </c>
      <c r="E4" s="22">
        <f t="shared" ref="E4:E33" si="0">F4/G4</f>
        <v>24</v>
      </c>
      <c r="F4" s="23">
        <v>12000</v>
      </c>
      <c r="G4" s="24">
        <v>500</v>
      </c>
      <c r="H4" s="25" t="s">
        <v>94</v>
      </c>
      <c r="I4" s="26"/>
    </row>
    <row r="5" spans="1:14" x14ac:dyDescent="0.5">
      <c r="A5" s="27"/>
      <c r="B5" s="28"/>
      <c r="C5" s="29" t="s">
        <v>24</v>
      </c>
      <c r="D5" s="30" t="s">
        <v>91</v>
      </c>
      <c r="E5" s="31">
        <f t="shared" si="0"/>
        <v>24</v>
      </c>
      <c r="F5" s="32">
        <v>12000</v>
      </c>
      <c r="G5" s="30">
        <v>500</v>
      </c>
      <c r="H5" s="33" t="s">
        <v>94</v>
      </c>
      <c r="I5" s="34" t="s">
        <v>245</v>
      </c>
    </row>
    <row r="6" spans="1:14" x14ac:dyDescent="0.5">
      <c r="A6" s="27"/>
      <c r="B6" s="28"/>
      <c r="C6" s="29" t="s">
        <v>22</v>
      </c>
      <c r="D6" s="30" t="s">
        <v>80</v>
      </c>
      <c r="E6" s="31">
        <f t="shared" si="0"/>
        <v>24</v>
      </c>
      <c r="F6" s="32">
        <v>12000</v>
      </c>
      <c r="G6" s="30">
        <v>500</v>
      </c>
      <c r="H6" s="33" t="s">
        <v>94</v>
      </c>
      <c r="I6" s="34" t="s">
        <v>106</v>
      </c>
    </row>
    <row r="7" spans="1:14" x14ac:dyDescent="0.5">
      <c r="A7" s="18">
        <v>2</v>
      </c>
      <c r="B7" s="19" t="s">
        <v>255</v>
      </c>
      <c r="C7" s="20" t="s">
        <v>24</v>
      </c>
      <c r="D7" s="24" t="s">
        <v>91</v>
      </c>
      <c r="E7" s="22">
        <f t="shared" si="0"/>
        <v>33</v>
      </c>
      <c r="F7" s="23">
        <v>16500</v>
      </c>
      <c r="G7" s="24">
        <v>500</v>
      </c>
      <c r="H7" s="25" t="s">
        <v>94</v>
      </c>
      <c r="I7" s="26"/>
    </row>
    <row r="8" spans="1:14" x14ac:dyDescent="0.5">
      <c r="A8" s="27"/>
      <c r="B8" s="28"/>
      <c r="C8" s="29" t="s">
        <v>29</v>
      </c>
      <c r="D8" s="45"/>
      <c r="E8" s="31">
        <f t="shared" si="0"/>
        <v>34</v>
      </c>
      <c r="F8" s="32">
        <v>17000</v>
      </c>
      <c r="G8" s="30">
        <v>500</v>
      </c>
      <c r="H8" s="33" t="s">
        <v>94</v>
      </c>
      <c r="I8" s="35"/>
    </row>
    <row r="9" spans="1:14" x14ac:dyDescent="0.5">
      <c r="A9" s="27"/>
      <c r="B9" s="28"/>
      <c r="C9" s="29" t="s">
        <v>22</v>
      </c>
      <c r="D9" s="30" t="s">
        <v>80</v>
      </c>
      <c r="E9" s="31">
        <f t="shared" si="0"/>
        <v>34</v>
      </c>
      <c r="F9" s="32">
        <v>17000</v>
      </c>
      <c r="G9" s="30">
        <v>500</v>
      </c>
      <c r="H9" s="33" t="s">
        <v>94</v>
      </c>
      <c r="I9" s="34" t="s">
        <v>106</v>
      </c>
    </row>
    <row r="10" spans="1:14" x14ac:dyDescent="0.5">
      <c r="A10" s="36"/>
      <c r="B10" s="37"/>
      <c r="C10" s="38" t="s">
        <v>39</v>
      </c>
      <c r="D10" s="39"/>
      <c r="E10" s="40">
        <f t="shared" si="0"/>
        <v>35</v>
      </c>
      <c r="F10" s="41">
        <v>17500</v>
      </c>
      <c r="G10" s="42">
        <v>500</v>
      </c>
      <c r="H10" s="43" t="s">
        <v>94</v>
      </c>
      <c r="I10" s="46"/>
    </row>
    <row r="11" spans="1:14" x14ac:dyDescent="0.5">
      <c r="A11" s="18">
        <v>3</v>
      </c>
      <c r="B11" s="19" t="s">
        <v>228</v>
      </c>
      <c r="C11" s="20" t="s">
        <v>30</v>
      </c>
      <c r="D11" s="24" t="s">
        <v>63</v>
      </c>
      <c r="E11" s="22">
        <f t="shared" si="0"/>
        <v>8.8000000000000007</v>
      </c>
      <c r="F11" s="23">
        <v>440</v>
      </c>
      <c r="G11" s="24">
        <v>50</v>
      </c>
      <c r="H11" s="47" t="s">
        <v>95</v>
      </c>
      <c r="I11" s="48" t="s">
        <v>264</v>
      </c>
    </row>
    <row r="12" spans="1:14" x14ac:dyDescent="0.5">
      <c r="A12" s="27"/>
      <c r="B12" s="28"/>
      <c r="C12" s="29" t="s">
        <v>26</v>
      </c>
      <c r="D12" s="30" t="s">
        <v>45</v>
      </c>
      <c r="E12" s="31">
        <f t="shared" si="0"/>
        <v>9.44</v>
      </c>
      <c r="F12" s="32">
        <v>472</v>
      </c>
      <c r="G12" s="30">
        <v>50</v>
      </c>
      <c r="H12" s="49" t="s">
        <v>95</v>
      </c>
      <c r="I12" s="34" t="s">
        <v>264</v>
      </c>
    </row>
    <row r="13" spans="1:14" x14ac:dyDescent="0.5">
      <c r="A13" s="36"/>
      <c r="B13" s="37"/>
      <c r="C13" s="38" t="s">
        <v>29</v>
      </c>
      <c r="D13" s="36" t="s">
        <v>31</v>
      </c>
      <c r="E13" s="40">
        <f t="shared" si="0"/>
        <v>10.4</v>
      </c>
      <c r="F13" s="41">
        <v>520</v>
      </c>
      <c r="G13" s="42">
        <v>50</v>
      </c>
      <c r="H13" s="50" t="s">
        <v>95</v>
      </c>
      <c r="I13" s="46" t="s">
        <v>229</v>
      </c>
    </row>
    <row r="14" spans="1:14" x14ac:dyDescent="0.5">
      <c r="A14" s="18">
        <v>4</v>
      </c>
      <c r="B14" s="19" t="s">
        <v>133</v>
      </c>
      <c r="C14" s="65" t="s">
        <v>39</v>
      </c>
      <c r="D14" s="18" t="s">
        <v>40</v>
      </c>
      <c r="E14" s="22">
        <f t="shared" si="0"/>
        <v>1.49</v>
      </c>
      <c r="F14" s="23">
        <v>149</v>
      </c>
      <c r="G14" s="18">
        <v>100</v>
      </c>
      <c r="H14" s="47" t="s">
        <v>96</v>
      </c>
      <c r="I14" s="26"/>
    </row>
    <row r="15" spans="1:14" x14ac:dyDescent="0.5">
      <c r="A15" s="27"/>
      <c r="B15" s="28"/>
      <c r="C15" s="29" t="s">
        <v>24</v>
      </c>
      <c r="D15" s="27" t="s">
        <v>40</v>
      </c>
      <c r="E15" s="31">
        <f t="shared" si="0"/>
        <v>1.5</v>
      </c>
      <c r="F15" s="32">
        <v>150</v>
      </c>
      <c r="G15" s="27">
        <v>100</v>
      </c>
      <c r="H15" s="49" t="s">
        <v>96</v>
      </c>
      <c r="I15" s="35"/>
    </row>
    <row r="16" spans="1:14" x14ac:dyDescent="0.5">
      <c r="A16" s="36"/>
      <c r="B16" s="37"/>
      <c r="C16" s="38" t="s">
        <v>7</v>
      </c>
      <c r="D16" s="36" t="s">
        <v>137</v>
      </c>
      <c r="E16" s="40">
        <f t="shared" si="0"/>
        <v>2</v>
      </c>
      <c r="F16" s="41">
        <v>200</v>
      </c>
      <c r="G16" s="36">
        <v>100</v>
      </c>
      <c r="H16" s="50" t="s">
        <v>96</v>
      </c>
      <c r="I16" s="44"/>
    </row>
    <row r="17" spans="1:9" x14ac:dyDescent="0.5">
      <c r="A17" s="18">
        <v>5</v>
      </c>
      <c r="B17" s="52" t="s">
        <v>256</v>
      </c>
      <c r="C17" s="20" t="s">
        <v>223</v>
      </c>
      <c r="D17" s="24" t="s">
        <v>224</v>
      </c>
      <c r="E17" s="22">
        <f t="shared" si="0"/>
        <v>87.5</v>
      </c>
      <c r="F17" s="23">
        <v>350</v>
      </c>
      <c r="G17" s="21">
        <v>4</v>
      </c>
      <c r="H17" s="70" t="s">
        <v>98</v>
      </c>
      <c r="I17" s="26"/>
    </row>
    <row r="18" spans="1:9" x14ac:dyDescent="0.5">
      <c r="A18" s="27"/>
      <c r="B18" s="53"/>
      <c r="C18" s="29" t="s">
        <v>14</v>
      </c>
      <c r="D18" s="27" t="s">
        <v>178</v>
      </c>
      <c r="E18" s="31">
        <f t="shared" si="0"/>
        <v>112.5</v>
      </c>
      <c r="F18" s="32">
        <v>450</v>
      </c>
      <c r="G18" s="30">
        <v>4</v>
      </c>
      <c r="H18" s="49" t="s">
        <v>98</v>
      </c>
      <c r="I18" s="35"/>
    </row>
    <row r="19" spans="1:9" x14ac:dyDescent="0.5">
      <c r="A19" s="27"/>
      <c r="B19" s="53"/>
      <c r="C19" s="54" t="s">
        <v>203</v>
      </c>
      <c r="D19" s="30" t="s">
        <v>87</v>
      </c>
      <c r="E19" s="31">
        <f t="shared" si="0"/>
        <v>137.5</v>
      </c>
      <c r="F19" s="32">
        <v>550</v>
      </c>
      <c r="G19" s="30">
        <v>4</v>
      </c>
      <c r="H19" s="49" t="s">
        <v>98</v>
      </c>
      <c r="I19" s="35"/>
    </row>
    <row r="20" spans="1:9" x14ac:dyDescent="0.5">
      <c r="A20" s="27"/>
      <c r="B20" s="53"/>
      <c r="C20" s="29" t="s">
        <v>27</v>
      </c>
      <c r="D20" s="30" t="s">
        <v>161</v>
      </c>
      <c r="E20" s="31">
        <f t="shared" si="0"/>
        <v>157.5</v>
      </c>
      <c r="F20" s="55">
        <v>630</v>
      </c>
      <c r="G20" s="30">
        <v>4</v>
      </c>
      <c r="H20" s="49" t="s">
        <v>98</v>
      </c>
      <c r="I20" s="35"/>
    </row>
    <row r="21" spans="1:9" x14ac:dyDescent="0.5">
      <c r="A21" s="27"/>
      <c r="B21" s="53"/>
      <c r="C21" s="29" t="s">
        <v>20</v>
      </c>
      <c r="D21" s="30" t="s">
        <v>81</v>
      </c>
      <c r="E21" s="31">
        <f t="shared" si="0"/>
        <v>162.5</v>
      </c>
      <c r="F21" s="32">
        <v>650</v>
      </c>
      <c r="G21" s="30">
        <v>4</v>
      </c>
      <c r="H21" s="49" t="s">
        <v>98</v>
      </c>
      <c r="I21" s="35"/>
    </row>
    <row r="22" spans="1:9" x14ac:dyDescent="0.5">
      <c r="A22" s="27"/>
      <c r="B22" s="53"/>
      <c r="C22" s="29" t="s">
        <v>25</v>
      </c>
      <c r="D22" s="30" t="s">
        <v>199</v>
      </c>
      <c r="E22" s="31">
        <f t="shared" si="0"/>
        <v>182.89473684210526</v>
      </c>
      <c r="F22" s="32">
        <v>695</v>
      </c>
      <c r="G22" s="27">
        <v>3.8</v>
      </c>
      <c r="H22" s="49" t="s">
        <v>98</v>
      </c>
      <c r="I22" s="35"/>
    </row>
    <row r="23" spans="1:9" x14ac:dyDescent="0.5">
      <c r="A23" s="27"/>
      <c r="B23" s="53"/>
      <c r="C23" s="29" t="s">
        <v>18</v>
      </c>
      <c r="D23" s="30" t="s">
        <v>208</v>
      </c>
      <c r="E23" s="31">
        <f t="shared" si="0"/>
        <v>187.25</v>
      </c>
      <c r="F23" s="55">
        <v>749</v>
      </c>
      <c r="G23" s="30">
        <v>4</v>
      </c>
      <c r="H23" s="49" t="s">
        <v>98</v>
      </c>
      <c r="I23" s="35"/>
    </row>
    <row r="24" spans="1:9" x14ac:dyDescent="0.5">
      <c r="A24" s="27"/>
      <c r="B24" s="53"/>
      <c r="C24" s="29" t="s">
        <v>18</v>
      </c>
      <c r="D24" s="30" t="s">
        <v>206</v>
      </c>
      <c r="E24" s="31">
        <f t="shared" si="0"/>
        <v>142.04249999999999</v>
      </c>
      <c r="F24" s="55">
        <v>568.16999999999996</v>
      </c>
      <c r="G24" s="30">
        <v>4</v>
      </c>
      <c r="H24" s="49" t="s">
        <v>98</v>
      </c>
      <c r="I24" s="35"/>
    </row>
    <row r="25" spans="1:9" x14ac:dyDescent="0.5">
      <c r="A25" s="27"/>
      <c r="B25" s="53"/>
      <c r="C25" s="29" t="s">
        <v>18</v>
      </c>
      <c r="D25" s="30" t="s">
        <v>207</v>
      </c>
      <c r="E25" s="31">
        <f t="shared" si="0"/>
        <v>201.16</v>
      </c>
      <c r="F25" s="55">
        <v>603.48</v>
      </c>
      <c r="G25" s="30">
        <v>3</v>
      </c>
      <c r="H25" s="49" t="s">
        <v>98</v>
      </c>
      <c r="I25" s="35"/>
    </row>
    <row r="26" spans="1:9" x14ac:dyDescent="0.5">
      <c r="A26" s="27"/>
      <c r="B26" s="53"/>
      <c r="C26" s="29" t="s">
        <v>23</v>
      </c>
      <c r="D26" s="27" t="s">
        <v>152</v>
      </c>
      <c r="E26" s="31">
        <f t="shared" si="0"/>
        <v>280.875</v>
      </c>
      <c r="F26" s="32">
        <v>1123.5</v>
      </c>
      <c r="G26" s="30">
        <v>4</v>
      </c>
      <c r="H26" s="49" t="s">
        <v>98</v>
      </c>
      <c r="I26" s="35"/>
    </row>
    <row r="27" spans="1:9" x14ac:dyDescent="0.5">
      <c r="A27" s="36"/>
      <c r="B27" s="56"/>
      <c r="C27" s="38" t="s">
        <v>27</v>
      </c>
      <c r="D27" s="42" t="s">
        <v>162</v>
      </c>
      <c r="E27" s="40">
        <f t="shared" si="0"/>
        <v>272.5</v>
      </c>
      <c r="F27" s="71">
        <v>1090</v>
      </c>
      <c r="G27" s="42">
        <v>4</v>
      </c>
      <c r="H27" s="50" t="s">
        <v>98</v>
      </c>
      <c r="I27" s="44"/>
    </row>
    <row r="28" spans="1:9" x14ac:dyDescent="0.5">
      <c r="A28" s="18">
        <v>6</v>
      </c>
      <c r="B28" s="52" t="s">
        <v>257</v>
      </c>
      <c r="C28" s="20" t="s">
        <v>9</v>
      </c>
      <c r="D28" s="24" t="s">
        <v>64</v>
      </c>
      <c r="E28" s="22">
        <f t="shared" si="0"/>
        <v>107</v>
      </c>
      <c r="F28" s="23">
        <v>1070</v>
      </c>
      <c r="G28" s="24">
        <v>10</v>
      </c>
      <c r="H28" s="47" t="s">
        <v>99</v>
      </c>
      <c r="I28" s="26"/>
    </row>
    <row r="29" spans="1:9" x14ac:dyDescent="0.5">
      <c r="A29" s="27"/>
      <c r="B29" s="53"/>
      <c r="C29" s="29" t="s">
        <v>14</v>
      </c>
      <c r="D29" s="30" t="s">
        <v>179</v>
      </c>
      <c r="E29" s="31">
        <f t="shared" si="0"/>
        <v>110</v>
      </c>
      <c r="F29" s="32">
        <v>550</v>
      </c>
      <c r="G29" s="27">
        <v>5</v>
      </c>
      <c r="H29" s="49" t="s">
        <v>99</v>
      </c>
      <c r="I29" s="35"/>
    </row>
    <row r="30" spans="1:9" x14ac:dyDescent="0.5">
      <c r="A30" s="27"/>
      <c r="B30" s="53"/>
      <c r="C30" s="29" t="s">
        <v>27</v>
      </c>
      <c r="D30" s="27" t="s">
        <v>163</v>
      </c>
      <c r="E30" s="31">
        <f t="shared" si="0"/>
        <v>125</v>
      </c>
      <c r="F30" s="32">
        <v>750</v>
      </c>
      <c r="G30" s="27">
        <v>6</v>
      </c>
      <c r="H30" s="49" t="s">
        <v>99</v>
      </c>
      <c r="I30" s="35"/>
    </row>
    <row r="31" spans="1:9" x14ac:dyDescent="0.5">
      <c r="A31" s="27"/>
      <c r="B31" s="53"/>
      <c r="C31" s="29" t="s">
        <v>20</v>
      </c>
      <c r="D31" s="30" t="s">
        <v>83</v>
      </c>
      <c r="E31" s="31">
        <f t="shared" si="0"/>
        <v>141.66666666666666</v>
      </c>
      <c r="F31" s="32">
        <v>850</v>
      </c>
      <c r="G31" s="30">
        <v>6</v>
      </c>
      <c r="H31" s="49" t="s">
        <v>99</v>
      </c>
      <c r="I31" s="34"/>
    </row>
    <row r="32" spans="1:9" x14ac:dyDescent="0.5">
      <c r="A32" s="27"/>
      <c r="B32" s="53"/>
      <c r="C32" s="29" t="s">
        <v>25</v>
      </c>
      <c r="D32" s="30" t="s">
        <v>100</v>
      </c>
      <c r="E32" s="31">
        <f t="shared" si="0"/>
        <v>158.33333333333334</v>
      </c>
      <c r="F32" s="32">
        <v>950</v>
      </c>
      <c r="G32" s="27">
        <v>6</v>
      </c>
      <c r="H32" s="49" t="s">
        <v>99</v>
      </c>
      <c r="I32" s="34" t="s">
        <v>101</v>
      </c>
    </row>
    <row r="33" spans="1:9" x14ac:dyDescent="0.5">
      <c r="A33" s="27"/>
      <c r="B33" s="53"/>
      <c r="C33" s="29" t="s">
        <v>223</v>
      </c>
      <c r="D33" s="60" t="s">
        <v>225</v>
      </c>
      <c r="E33" s="31">
        <f t="shared" si="0"/>
        <v>160</v>
      </c>
      <c r="F33" s="32">
        <v>800</v>
      </c>
      <c r="G33" s="62">
        <v>5</v>
      </c>
      <c r="H33" s="61" t="s">
        <v>99</v>
      </c>
      <c r="I33" s="35"/>
    </row>
    <row r="34" spans="1:9" x14ac:dyDescent="0.5">
      <c r="A34" s="27"/>
      <c r="B34" s="53"/>
      <c r="C34" s="29" t="s">
        <v>23</v>
      </c>
      <c r="D34" s="30" t="s">
        <v>153</v>
      </c>
      <c r="E34" s="31">
        <f t="shared" ref="E34:E65" si="1">F34/G34</f>
        <v>267.5</v>
      </c>
      <c r="F34" s="32">
        <v>1337.5</v>
      </c>
      <c r="G34" s="30">
        <v>5</v>
      </c>
      <c r="H34" s="49" t="s">
        <v>99</v>
      </c>
      <c r="I34" s="35"/>
    </row>
    <row r="35" spans="1:9" x14ac:dyDescent="0.5">
      <c r="A35" s="36"/>
      <c r="B35" s="56"/>
      <c r="C35" s="38" t="s">
        <v>18</v>
      </c>
      <c r="D35" s="42" t="s">
        <v>52</v>
      </c>
      <c r="E35" s="40">
        <f t="shared" si="1"/>
        <v>274.99</v>
      </c>
      <c r="F35" s="41">
        <v>1649.94</v>
      </c>
      <c r="G35" s="42">
        <v>6</v>
      </c>
      <c r="H35" s="50" t="s">
        <v>99</v>
      </c>
      <c r="I35" s="44"/>
    </row>
    <row r="36" spans="1:9" x14ac:dyDescent="0.5">
      <c r="A36" s="18">
        <v>7</v>
      </c>
      <c r="B36" s="52" t="s">
        <v>258</v>
      </c>
      <c r="C36" s="20" t="s">
        <v>22</v>
      </c>
      <c r="D36" s="24" t="s">
        <v>82</v>
      </c>
      <c r="E36" s="22">
        <f t="shared" si="1"/>
        <v>390</v>
      </c>
      <c r="F36" s="23">
        <v>1950</v>
      </c>
      <c r="G36" s="24">
        <v>5</v>
      </c>
      <c r="H36" s="47" t="s">
        <v>102</v>
      </c>
      <c r="I36" s="48" t="s">
        <v>108</v>
      </c>
    </row>
    <row r="37" spans="1:9" x14ac:dyDescent="0.5">
      <c r="A37" s="27"/>
      <c r="B37" s="53"/>
      <c r="C37" s="29" t="s">
        <v>27</v>
      </c>
      <c r="D37" s="30" t="s">
        <v>164</v>
      </c>
      <c r="E37" s="31">
        <f t="shared" si="1"/>
        <v>450</v>
      </c>
      <c r="F37" s="32">
        <v>900</v>
      </c>
      <c r="G37" s="30">
        <v>2</v>
      </c>
      <c r="H37" s="49" t="s">
        <v>107</v>
      </c>
      <c r="I37" s="35"/>
    </row>
    <row r="38" spans="1:9" x14ac:dyDescent="0.5">
      <c r="A38" s="36"/>
      <c r="B38" s="56"/>
      <c r="C38" s="38" t="s">
        <v>18</v>
      </c>
      <c r="D38" s="42" t="s">
        <v>209</v>
      </c>
      <c r="E38" s="40">
        <f t="shared" si="1"/>
        <v>299.60000000000002</v>
      </c>
      <c r="F38" s="41">
        <v>1498</v>
      </c>
      <c r="G38" s="59">
        <v>5</v>
      </c>
      <c r="H38" s="50" t="s">
        <v>97</v>
      </c>
      <c r="I38" s="44"/>
    </row>
    <row r="39" spans="1:9" x14ac:dyDescent="0.5">
      <c r="A39" s="18">
        <v>8</v>
      </c>
      <c r="B39" s="52" t="s">
        <v>230</v>
      </c>
      <c r="C39" s="20" t="s">
        <v>27</v>
      </c>
      <c r="D39" s="18" t="s">
        <v>34</v>
      </c>
      <c r="E39" s="22">
        <f t="shared" si="1"/>
        <v>19.600000000000001</v>
      </c>
      <c r="F39" s="23">
        <v>980</v>
      </c>
      <c r="G39" s="21">
        <v>50</v>
      </c>
      <c r="H39" s="47" t="s">
        <v>35</v>
      </c>
      <c r="I39" s="26"/>
    </row>
    <row r="40" spans="1:9" x14ac:dyDescent="0.5">
      <c r="A40" s="27"/>
      <c r="B40" s="53"/>
      <c r="C40" s="54" t="s">
        <v>8</v>
      </c>
      <c r="D40" s="30" t="s">
        <v>180</v>
      </c>
      <c r="E40" s="31">
        <f t="shared" si="1"/>
        <v>27.777777777777779</v>
      </c>
      <c r="F40" s="32">
        <v>250</v>
      </c>
      <c r="G40" s="27">
        <v>9</v>
      </c>
      <c r="H40" s="49" t="s">
        <v>104</v>
      </c>
      <c r="I40" s="34" t="s">
        <v>181</v>
      </c>
    </row>
    <row r="41" spans="1:9" x14ac:dyDescent="0.5">
      <c r="A41" s="27"/>
      <c r="B41" s="53"/>
      <c r="C41" s="29" t="s">
        <v>39</v>
      </c>
      <c r="D41" s="30"/>
      <c r="E41" s="31">
        <f t="shared" si="1"/>
        <v>30</v>
      </c>
      <c r="F41" s="32">
        <v>450</v>
      </c>
      <c r="G41" s="60">
        <v>15</v>
      </c>
      <c r="H41" s="61" t="s">
        <v>239</v>
      </c>
      <c r="I41" s="35"/>
    </row>
    <row r="42" spans="1:9" x14ac:dyDescent="0.5">
      <c r="A42" s="27"/>
      <c r="B42" s="53"/>
      <c r="C42" s="29" t="s">
        <v>223</v>
      </c>
      <c r="D42" s="30" t="s">
        <v>226</v>
      </c>
      <c r="E42" s="31">
        <f t="shared" si="1"/>
        <v>32</v>
      </c>
      <c r="F42" s="32">
        <v>800</v>
      </c>
      <c r="G42" s="60">
        <v>25</v>
      </c>
      <c r="H42" s="61" t="s">
        <v>250</v>
      </c>
      <c r="I42" s="35"/>
    </row>
    <row r="43" spans="1:9" x14ac:dyDescent="0.5">
      <c r="A43" s="27"/>
      <c r="B43" s="53"/>
      <c r="C43" s="29" t="s">
        <v>7</v>
      </c>
      <c r="D43" s="27" t="s">
        <v>41</v>
      </c>
      <c r="E43" s="31">
        <f t="shared" si="1"/>
        <v>37</v>
      </c>
      <c r="F43" s="32">
        <v>925</v>
      </c>
      <c r="G43" s="27">
        <v>25</v>
      </c>
      <c r="H43" s="49" t="s">
        <v>109</v>
      </c>
      <c r="I43" s="35"/>
    </row>
    <row r="44" spans="1:9" x14ac:dyDescent="0.5">
      <c r="A44" s="27"/>
      <c r="B44" s="53"/>
      <c r="C44" s="29" t="s">
        <v>18</v>
      </c>
      <c r="D44" s="30" t="s">
        <v>210</v>
      </c>
      <c r="E44" s="31">
        <f t="shared" si="1"/>
        <v>50.884444444444441</v>
      </c>
      <c r="F44" s="55">
        <v>457.96</v>
      </c>
      <c r="G44" s="30">
        <v>9</v>
      </c>
      <c r="H44" s="49" t="s">
        <v>211</v>
      </c>
      <c r="I44" s="35"/>
    </row>
    <row r="45" spans="1:9" x14ac:dyDescent="0.5">
      <c r="A45" s="27"/>
      <c r="B45" s="53"/>
      <c r="C45" s="29" t="s">
        <v>9</v>
      </c>
      <c r="D45" s="30" t="s">
        <v>65</v>
      </c>
      <c r="E45" s="31">
        <f t="shared" si="1"/>
        <v>80</v>
      </c>
      <c r="F45" s="32">
        <v>320</v>
      </c>
      <c r="G45" s="30">
        <v>4</v>
      </c>
      <c r="H45" s="49" t="s">
        <v>110</v>
      </c>
      <c r="I45" s="35"/>
    </row>
    <row r="46" spans="1:9" x14ac:dyDescent="0.5">
      <c r="A46" s="27"/>
      <c r="B46" s="53"/>
      <c r="C46" s="29" t="s">
        <v>23</v>
      </c>
      <c r="D46" s="27" t="s">
        <v>59</v>
      </c>
      <c r="E46" s="31">
        <f t="shared" si="1"/>
        <v>85.6</v>
      </c>
      <c r="F46" s="32">
        <v>428</v>
      </c>
      <c r="G46" s="60">
        <v>5</v>
      </c>
      <c r="H46" s="49" t="s">
        <v>103</v>
      </c>
      <c r="I46" s="35"/>
    </row>
    <row r="47" spans="1:9" x14ac:dyDescent="0.5">
      <c r="A47" s="36"/>
      <c r="B47" s="56"/>
      <c r="C47" s="38" t="s">
        <v>18</v>
      </c>
      <c r="D47" s="42" t="s">
        <v>53</v>
      </c>
      <c r="E47" s="40">
        <f t="shared" si="1"/>
        <v>166.56333333333333</v>
      </c>
      <c r="F47" s="71">
        <v>999.38</v>
      </c>
      <c r="G47" s="42">
        <v>6</v>
      </c>
      <c r="H47" s="50" t="s">
        <v>54</v>
      </c>
      <c r="I47" s="44"/>
    </row>
    <row r="48" spans="1:9" x14ac:dyDescent="0.5">
      <c r="A48" s="18">
        <v>9</v>
      </c>
      <c r="B48" s="52" t="s">
        <v>231</v>
      </c>
      <c r="C48" s="20" t="s">
        <v>18</v>
      </c>
      <c r="D48" s="24" t="s">
        <v>55</v>
      </c>
      <c r="E48" s="22">
        <f t="shared" si="1"/>
        <v>165.85</v>
      </c>
      <c r="F48" s="23">
        <v>995.1</v>
      </c>
      <c r="G48" s="24">
        <v>6</v>
      </c>
      <c r="H48" s="47" t="s">
        <v>99</v>
      </c>
      <c r="I48" s="26"/>
    </row>
    <row r="49" spans="1:10" x14ac:dyDescent="0.5">
      <c r="A49" s="27"/>
      <c r="B49" s="53"/>
      <c r="C49" s="54" t="s">
        <v>8</v>
      </c>
      <c r="D49" s="30" t="s">
        <v>182</v>
      </c>
      <c r="E49" s="31">
        <f t="shared" si="1"/>
        <v>166.66666666666669</v>
      </c>
      <c r="F49" s="32">
        <v>800</v>
      </c>
      <c r="G49" s="27">
        <v>4.8</v>
      </c>
      <c r="H49" s="49" t="s">
        <v>183</v>
      </c>
      <c r="I49" s="35"/>
    </row>
    <row r="50" spans="1:10" x14ac:dyDescent="0.5">
      <c r="A50" s="27"/>
      <c r="B50" s="53"/>
      <c r="C50" s="29" t="s">
        <v>18</v>
      </c>
      <c r="D50" s="30" t="s">
        <v>56</v>
      </c>
      <c r="E50" s="31">
        <f t="shared" si="1"/>
        <v>172.98333333333335</v>
      </c>
      <c r="F50" s="55">
        <v>1037.9000000000001</v>
      </c>
      <c r="G50" s="30">
        <v>6</v>
      </c>
      <c r="H50" s="49" t="s">
        <v>99</v>
      </c>
      <c r="I50" s="35"/>
    </row>
    <row r="51" spans="1:10" x14ac:dyDescent="0.5">
      <c r="A51" s="27"/>
      <c r="B51" s="53"/>
      <c r="C51" s="29" t="s">
        <v>25</v>
      </c>
      <c r="D51" s="30" t="s">
        <v>135</v>
      </c>
      <c r="E51" s="31">
        <f t="shared" si="1"/>
        <v>181.25</v>
      </c>
      <c r="F51" s="32">
        <v>1450</v>
      </c>
      <c r="G51" s="27">
        <v>8</v>
      </c>
      <c r="H51" s="49" t="s">
        <v>112</v>
      </c>
      <c r="I51" s="35"/>
    </row>
    <row r="52" spans="1:10" x14ac:dyDescent="0.5">
      <c r="A52" s="27"/>
      <c r="B52" s="53"/>
      <c r="C52" s="54" t="s">
        <v>203</v>
      </c>
      <c r="D52" s="30" t="s">
        <v>88</v>
      </c>
      <c r="E52" s="31">
        <f t="shared" si="1"/>
        <v>220</v>
      </c>
      <c r="F52" s="32">
        <v>1100</v>
      </c>
      <c r="G52" s="30">
        <v>5</v>
      </c>
      <c r="H52" s="49" t="s">
        <v>114</v>
      </c>
      <c r="I52" s="35"/>
    </row>
    <row r="53" spans="1:10" x14ac:dyDescent="0.5">
      <c r="A53" s="27"/>
      <c r="B53" s="53"/>
      <c r="C53" s="29" t="s">
        <v>27</v>
      </c>
      <c r="D53" s="27" t="s">
        <v>165</v>
      </c>
      <c r="E53" s="31">
        <f t="shared" si="1"/>
        <v>240</v>
      </c>
      <c r="F53" s="32">
        <v>1200</v>
      </c>
      <c r="G53" s="27">
        <v>5</v>
      </c>
      <c r="H53" s="49" t="s">
        <v>166</v>
      </c>
      <c r="I53" s="35"/>
    </row>
    <row r="54" spans="1:10" x14ac:dyDescent="0.5">
      <c r="A54" s="27"/>
      <c r="B54" s="53"/>
      <c r="C54" s="29" t="s">
        <v>223</v>
      </c>
      <c r="D54" s="60" t="s">
        <v>251</v>
      </c>
      <c r="E54" s="31">
        <f t="shared" si="1"/>
        <v>291.66666666666669</v>
      </c>
      <c r="F54" s="32">
        <v>350</v>
      </c>
      <c r="G54" s="62">
        <v>1.2</v>
      </c>
      <c r="H54" s="61" t="s">
        <v>154</v>
      </c>
      <c r="I54" s="35"/>
    </row>
    <row r="55" spans="1:10" x14ac:dyDescent="0.5">
      <c r="A55" s="27"/>
      <c r="B55" s="53"/>
      <c r="C55" s="29" t="s">
        <v>39</v>
      </c>
      <c r="D55" s="45"/>
      <c r="E55" s="31">
        <f t="shared" si="1"/>
        <v>375</v>
      </c>
      <c r="F55" s="32">
        <v>900</v>
      </c>
      <c r="G55" s="62">
        <v>2.4</v>
      </c>
      <c r="H55" s="61" t="s">
        <v>240</v>
      </c>
      <c r="I55" s="35"/>
    </row>
    <row r="56" spans="1:10" x14ac:dyDescent="0.5">
      <c r="A56" s="36"/>
      <c r="B56" s="56"/>
      <c r="C56" s="38" t="s">
        <v>23</v>
      </c>
      <c r="D56" s="36" t="s">
        <v>61</v>
      </c>
      <c r="E56" s="40">
        <f t="shared" si="1"/>
        <v>401.25</v>
      </c>
      <c r="F56" s="41">
        <v>481.5</v>
      </c>
      <c r="G56" s="36">
        <v>1.2</v>
      </c>
      <c r="H56" s="43" t="s">
        <v>154</v>
      </c>
      <c r="I56" s="44"/>
    </row>
    <row r="57" spans="1:10" x14ac:dyDescent="0.5">
      <c r="A57" s="18">
        <v>10</v>
      </c>
      <c r="B57" s="52" t="s">
        <v>10</v>
      </c>
      <c r="C57" s="20" t="s">
        <v>28</v>
      </c>
      <c r="D57" s="24" t="s">
        <v>49</v>
      </c>
      <c r="E57" s="22">
        <f t="shared" si="1"/>
        <v>0.2782</v>
      </c>
      <c r="F57" s="23">
        <v>139.1</v>
      </c>
      <c r="G57" s="24">
        <v>500</v>
      </c>
      <c r="H57" s="47" t="s">
        <v>105</v>
      </c>
      <c r="I57" s="26"/>
    </row>
    <row r="58" spans="1:10" x14ac:dyDescent="0.5">
      <c r="A58" s="27"/>
      <c r="B58" s="53"/>
      <c r="C58" s="29" t="s">
        <v>25</v>
      </c>
      <c r="D58" s="64" t="s">
        <v>201</v>
      </c>
      <c r="E58" s="31">
        <f t="shared" si="1"/>
        <v>0.31</v>
      </c>
      <c r="F58" s="32">
        <v>155</v>
      </c>
      <c r="G58" s="27">
        <v>500</v>
      </c>
      <c r="H58" s="49" t="s">
        <v>105</v>
      </c>
      <c r="I58" s="35"/>
    </row>
    <row r="59" spans="1:10" x14ac:dyDescent="0.5">
      <c r="A59" s="27"/>
      <c r="B59" s="53"/>
      <c r="C59" s="29" t="s">
        <v>25</v>
      </c>
      <c r="D59" s="30" t="s">
        <v>200</v>
      </c>
      <c r="E59" s="31">
        <f t="shared" si="1"/>
        <v>0.34216335540838855</v>
      </c>
      <c r="F59" s="32">
        <v>155</v>
      </c>
      <c r="G59" s="27">
        <v>453</v>
      </c>
      <c r="H59" s="49" t="s">
        <v>105</v>
      </c>
      <c r="I59" s="35"/>
    </row>
    <row r="60" spans="1:10" x14ac:dyDescent="0.5">
      <c r="A60" s="27"/>
      <c r="B60" s="53"/>
      <c r="C60" s="29" t="s">
        <v>20</v>
      </c>
      <c r="D60" s="30" t="s">
        <v>85</v>
      </c>
      <c r="E60" s="31">
        <f t="shared" si="1"/>
        <v>0.37777777777777777</v>
      </c>
      <c r="F60" s="32">
        <v>170</v>
      </c>
      <c r="G60" s="30">
        <v>450</v>
      </c>
      <c r="H60" s="49" t="s">
        <v>105</v>
      </c>
      <c r="I60" s="35"/>
    </row>
    <row r="61" spans="1:10" x14ac:dyDescent="0.5">
      <c r="A61" s="36"/>
      <c r="B61" s="56"/>
      <c r="C61" s="38" t="s">
        <v>26</v>
      </c>
      <c r="D61" s="42" t="s">
        <v>213</v>
      </c>
      <c r="E61" s="40">
        <f t="shared" si="1"/>
        <v>0.56000000000000005</v>
      </c>
      <c r="F61" s="41">
        <v>280</v>
      </c>
      <c r="G61" s="42">
        <v>500</v>
      </c>
      <c r="H61" s="50" t="s">
        <v>105</v>
      </c>
      <c r="I61" s="44"/>
    </row>
    <row r="62" spans="1:10" x14ac:dyDescent="0.5">
      <c r="A62" s="18">
        <v>11</v>
      </c>
      <c r="B62" s="52" t="s">
        <v>232</v>
      </c>
      <c r="C62" s="20" t="s">
        <v>26</v>
      </c>
      <c r="D62" s="24" t="s">
        <v>115</v>
      </c>
      <c r="E62" s="22">
        <f t="shared" si="1"/>
        <v>13.5</v>
      </c>
      <c r="F62" s="23">
        <v>1350</v>
      </c>
      <c r="G62" s="24">
        <v>100</v>
      </c>
      <c r="H62" s="24" t="s">
        <v>77</v>
      </c>
      <c r="I62" s="26"/>
    </row>
    <row r="63" spans="1:10" x14ac:dyDescent="0.5">
      <c r="A63" s="27"/>
      <c r="B63" s="53"/>
      <c r="C63" s="29" t="s">
        <v>7</v>
      </c>
      <c r="D63" s="30" t="s">
        <v>46</v>
      </c>
      <c r="E63" s="31">
        <f t="shared" si="1"/>
        <v>13.5</v>
      </c>
      <c r="F63" s="32">
        <v>1350</v>
      </c>
      <c r="G63" s="30">
        <v>100</v>
      </c>
      <c r="H63" s="30" t="s">
        <v>77</v>
      </c>
      <c r="I63" s="35"/>
    </row>
    <row r="64" spans="1:10" x14ac:dyDescent="0.5">
      <c r="A64" s="27"/>
      <c r="B64" s="53"/>
      <c r="C64" s="29" t="s">
        <v>26</v>
      </c>
      <c r="D64" s="30" t="s">
        <v>116</v>
      </c>
      <c r="E64" s="31">
        <f t="shared" si="1"/>
        <v>7.9666666666666668</v>
      </c>
      <c r="F64" s="32">
        <v>1195</v>
      </c>
      <c r="G64" s="30">
        <v>150</v>
      </c>
      <c r="H64" s="30" t="s">
        <v>78</v>
      </c>
      <c r="I64" s="35"/>
      <c r="J64" s="8"/>
    </row>
    <row r="65" spans="1:9" x14ac:dyDescent="0.5">
      <c r="A65" s="27"/>
      <c r="B65" s="53"/>
      <c r="C65" s="29" t="s">
        <v>7</v>
      </c>
      <c r="D65" s="30" t="s">
        <v>113</v>
      </c>
      <c r="E65" s="31">
        <f t="shared" si="1"/>
        <v>11.666666666666666</v>
      </c>
      <c r="F65" s="32">
        <v>1750</v>
      </c>
      <c r="G65" s="30">
        <v>150</v>
      </c>
      <c r="H65" s="30" t="s">
        <v>78</v>
      </c>
      <c r="I65" s="35"/>
    </row>
    <row r="66" spans="1:9" x14ac:dyDescent="0.5">
      <c r="A66" s="36"/>
      <c r="B66" s="56"/>
      <c r="C66" s="38" t="s">
        <v>26</v>
      </c>
      <c r="D66" s="42" t="s">
        <v>117</v>
      </c>
      <c r="E66" s="40">
        <f t="shared" ref="E66:E97" si="2">F66/G66</f>
        <v>70</v>
      </c>
      <c r="F66" s="41">
        <v>1750</v>
      </c>
      <c r="G66" s="42">
        <v>25</v>
      </c>
      <c r="H66" s="42" t="s">
        <v>79</v>
      </c>
      <c r="I66" s="44"/>
    </row>
    <row r="67" spans="1:9" x14ac:dyDescent="0.5">
      <c r="A67" s="18">
        <v>12</v>
      </c>
      <c r="B67" s="52" t="s">
        <v>259</v>
      </c>
      <c r="C67" s="20" t="s">
        <v>9</v>
      </c>
      <c r="D67" s="24" t="s">
        <v>66</v>
      </c>
      <c r="E67" s="22">
        <f t="shared" si="2"/>
        <v>100</v>
      </c>
      <c r="F67" s="23">
        <v>1200</v>
      </c>
      <c r="G67" s="24">
        <v>12</v>
      </c>
      <c r="H67" s="24" t="s">
        <v>146</v>
      </c>
      <c r="I67" s="26"/>
    </row>
    <row r="68" spans="1:9" s="10" customFormat="1" x14ac:dyDescent="0.5">
      <c r="A68" s="27"/>
      <c r="B68" s="53"/>
      <c r="C68" s="29" t="s">
        <v>8</v>
      </c>
      <c r="D68" s="30" t="s">
        <v>184</v>
      </c>
      <c r="E68" s="31">
        <f t="shared" si="2"/>
        <v>102</v>
      </c>
      <c r="F68" s="32">
        <v>1020</v>
      </c>
      <c r="G68" s="30">
        <v>10</v>
      </c>
      <c r="H68" s="30" t="s">
        <v>185</v>
      </c>
      <c r="I68" s="35"/>
    </row>
    <row r="69" spans="1:9" x14ac:dyDescent="0.5">
      <c r="A69" s="27"/>
      <c r="B69" s="53"/>
      <c r="C69" s="29" t="s">
        <v>27</v>
      </c>
      <c r="D69" s="27" t="s">
        <v>167</v>
      </c>
      <c r="E69" s="31">
        <f t="shared" si="2"/>
        <v>105</v>
      </c>
      <c r="F69" s="32">
        <v>1050</v>
      </c>
      <c r="G69" s="27">
        <v>10</v>
      </c>
      <c r="H69" s="33" t="s">
        <v>168</v>
      </c>
      <c r="I69" s="35"/>
    </row>
    <row r="70" spans="1:9" x14ac:dyDescent="0.5">
      <c r="A70" s="27"/>
      <c r="B70" s="53"/>
      <c r="C70" s="54" t="s">
        <v>203</v>
      </c>
      <c r="D70" s="30" t="s">
        <v>204</v>
      </c>
      <c r="E70" s="31">
        <f t="shared" si="2"/>
        <v>139</v>
      </c>
      <c r="F70" s="32">
        <v>1390</v>
      </c>
      <c r="G70" s="30">
        <v>10</v>
      </c>
      <c r="H70" s="30" t="s">
        <v>185</v>
      </c>
      <c r="I70" s="34" t="s">
        <v>76</v>
      </c>
    </row>
    <row r="71" spans="1:9" x14ac:dyDescent="0.5">
      <c r="A71" s="27"/>
      <c r="B71" s="53"/>
      <c r="C71" s="29" t="s">
        <v>18</v>
      </c>
      <c r="D71" s="30" t="s">
        <v>57</v>
      </c>
      <c r="E71" s="31">
        <f t="shared" si="2"/>
        <v>171.71360000000001</v>
      </c>
      <c r="F71" s="32">
        <v>2146.42</v>
      </c>
      <c r="G71" s="30">
        <v>12.5</v>
      </c>
      <c r="H71" s="30" t="s">
        <v>58</v>
      </c>
      <c r="I71" s="35"/>
    </row>
    <row r="72" spans="1:9" x14ac:dyDescent="0.5">
      <c r="A72" s="18">
        <v>13</v>
      </c>
      <c r="B72" s="52" t="s">
        <v>260</v>
      </c>
      <c r="C72" s="20" t="s">
        <v>9</v>
      </c>
      <c r="D72" s="24" t="s">
        <v>67</v>
      </c>
      <c r="E72" s="22">
        <f t="shared" si="2"/>
        <v>190</v>
      </c>
      <c r="F72" s="23">
        <v>1900</v>
      </c>
      <c r="G72" s="24">
        <v>10</v>
      </c>
      <c r="H72" s="24" t="s">
        <v>147</v>
      </c>
      <c r="I72" s="26"/>
    </row>
    <row r="73" spans="1:9" x14ac:dyDescent="0.5">
      <c r="A73" s="27"/>
      <c r="B73" s="53"/>
      <c r="C73" s="29" t="s">
        <v>18</v>
      </c>
      <c r="D73" s="30" t="s">
        <v>212</v>
      </c>
      <c r="E73" s="31">
        <f t="shared" si="2"/>
        <v>238.49111111111111</v>
      </c>
      <c r="F73" s="32">
        <v>2146.42</v>
      </c>
      <c r="G73" s="30">
        <v>9</v>
      </c>
      <c r="H73" s="30" t="s">
        <v>118</v>
      </c>
      <c r="I73" s="35"/>
    </row>
    <row r="74" spans="1:9" x14ac:dyDescent="0.5">
      <c r="A74" s="27"/>
      <c r="B74" s="53"/>
      <c r="C74" s="29" t="s">
        <v>18</v>
      </c>
      <c r="D74" s="30" t="s">
        <v>119</v>
      </c>
      <c r="E74" s="31">
        <f t="shared" si="2"/>
        <v>321</v>
      </c>
      <c r="F74" s="32">
        <v>3210</v>
      </c>
      <c r="G74" s="30">
        <v>10</v>
      </c>
      <c r="H74" s="30" t="s">
        <v>120</v>
      </c>
      <c r="I74" s="35"/>
    </row>
    <row r="75" spans="1:9" x14ac:dyDescent="0.5">
      <c r="A75" s="27"/>
      <c r="B75" s="53"/>
      <c r="C75" s="29" t="s">
        <v>27</v>
      </c>
      <c r="D75" s="30" t="s">
        <v>76</v>
      </c>
      <c r="E75" s="31">
        <f t="shared" si="2"/>
        <v>373.33333333333331</v>
      </c>
      <c r="F75" s="32">
        <v>2800</v>
      </c>
      <c r="G75" s="30">
        <v>7.5</v>
      </c>
      <c r="H75" s="30" t="s">
        <v>89</v>
      </c>
      <c r="I75" s="35"/>
    </row>
    <row r="76" spans="1:9" x14ac:dyDescent="0.5">
      <c r="A76" s="27"/>
      <c r="B76" s="53"/>
      <c r="C76" s="29" t="s">
        <v>8</v>
      </c>
      <c r="D76" s="60" t="s">
        <v>186</v>
      </c>
      <c r="E76" s="31">
        <f t="shared" si="2"/>
        <v>426.66666666666669</v>
      </c>
      <c r="F76" s="32">
        <v>3200</v>
      </c>
      <c r="G76" s="30">
        <v>7.5</v>
      </c>
      <c r="H76" s="30" t="s">
        <v>187</v>
      </c>
      <c r="I76" s="35"/>
    </row>
    <row r="77" spans="1:9" x14ac:dyDescent="0.5">
      <c r="A77" s="36"/>
      <c r="B77" s="56"/>
      <c r="C77" s="38" t="s">
        <v>23</v>
      </c>
      <c r="D77" s="57" t="s">
        <v>74</v>
      </c>
      <c r="E77" s="40">
        <f t="shared" si="2"/>
        <v>592.06666666666672</v>
      </c>
      <c r="F77" s="41">
        <v>5328.6</v>
      </c>
      <c r="G77" s="36">
        <v>9</v>
      </c>
      <c r="H77" s="36" t="s">
        <v>60</v>
      </c>
      <c r="I77" s="44"/>
    </row>
    <row r="78" spans="1:9" x14ac:dyDescent="0.5">
      <c r="A78" s="18">
        <v>14</v>
      </c>
      <c r="B78" s="52" t="s">
        <v>261</v>
      </c>
      <c r="C78" s="20" t="s">
        <v>9</v>
      </c>
      <c r="D78" s="24" t="s">
        <v>68</v>
      </c>
      <c r="E78" s="22">
        <f t="shared" si="2"/>
        <v>100</v>
      </c>
      <c r="F78" s="23">
        <v>1200</v>
      </c>
      <c r="G78" s="24">
        <v>12</v>
      </c>
      <c r="H78" s="24" t="s">
        <v>148</v>
      </c>
      <c r="I78" s="26"/>
    </row>
    <row r="79" spans="1:9" x14ac:dyDescent="0.5">
      <c r="A79" s="27"/>
      <c r="B79" s="53"/>
      <c r="C79" s="54" t="s">
        <v>75</v>
      </c>
      <c r="D79" s="30" t="s">
        <v>76</v>
      </c>
      <c r="E79" s="31">
        <f t="shared" si="2"/>
        <v>116.66666666666667</v>
      </c>
      <c r="F79" s="32">
        <v>1750</v>
      </c>
      <c r="G79" s="30">
        <v>15</v>
      </c>
      <c r="H79" s="30" t="s">
        <v>169</v>
      </c>
      <c r="I79" s="35"/>
    </row>
    <row r="80" spans="1:9" x14ac:dyDescent="0.5">
      <c r="A80" s="27"/>
      <c r="B80" s="53"/>
      <c r="C80" s="29" t="s">
        <v>18</v>
      </c>
      <c r="D80" s="30" t="s">
        <v>57</v>
      </c>
      <c r="E80" s="31">
        <f t="shared" si="2"/>
        <v>171.71360000000001</v>
      </c>
      <c r="F80" s="32">
        <v>2146.42</v>
      </c>
      <c r="G80" s="30">
        <v>12.5</v>
      </c>
      <c r="H80" s="30" t="s">
        <v>58</v>
      </c>
      <c r="I80" s="35"/>
    </row>
    <row r="81" spans="1:9" x14ac:dyDescent="0.5">
      <c r="A81" s="36"/>
      <c r="B81" s="56"/>
      <c r="C81" s="38" t="s">
        <v>28</v>
      </c>
      <c r="D81" s="39"/>
      <c r="E81" s="40">
        <f t="shared" si="2"/>
        <v>510.17599999999999</v>
      </c>
      <c r="F81" s="41">
        <v>6377.2</v>
      </c>
      <c r="G81" s="57">
        <v>12.5</v>
      </c>
      <c r="H81" s="42" t="s">
        <v>247</v>
      </c>
      <c r="I81" s="44"/>
    </row>
    <row r="82" spans="1:9" x14ac:dyDescent="0.5">
      <c r="A82" s="18">
        <v>15</v>
      </c>
      <c r="B82" s="52" t="s">
        <v>262</v>
      </c>
      <c r="C82" s="65" t="s">
        <v>75</v>
      </c>
      <c r="D82" s="24" t="s">
        <v>76</v>
      </c>
      <c r="E82" s="22">
        <f t="shared" si="2"/>
        <v>241.66666666666666</v>
      </c>
      <c r="F82" s="23">
        <v>2900</v>
      </c>
      <c r="G82" s="24">
        <v>12</v>
      </c>
      <c r="H82" s="24" t="s">
        <v>170</v>
      </c>
      <c r="I82" s="26"/>
    </row>
    <row r="83" spans="1:9" x14ac:dyDescent="0.5">
      <c r="A83" s="27"/>
      <c r="B83" s="53"/>
      <c r="C83" s="29" t="s">
        <v>18</v>
      </c>
      <c r="D83" s="30" t="s">
        <v>121</v>
      </c>
      <c r="E83" s="31">
        <f t="shared" si="2"/>
        <v>267.5</v>
      </c>
      <c r="F83" s="32">
        <v>3210</v>
      </c>
      <c r="G83" s="30">
        <v>12</v>
      </c>
      <c r="H83" s="30" t="s">
        <v>124</v>
      </c>
      <c r="I83" s="35"/>
    </row>
    <row r="84" spans="1:9" x14ac:dyDescent="0.5">
      <c r="A84" s="36"/>
      <c r="B84" s="56"/>
      <c r="C84" s="38" t="s">
        <v>18</v>
      </c>
      <c r="D84" s="42" t="s">
        <v>122</v>
      </c>
      <c r="E84" s="40">
        <f t="shared" si="2"/>
        <v>479.36</v>
      </c>
      <c r="F84" s="41">
        <v>2396.8000000000002</v>
      </c>
      <c r="G84" s="42">
        <v>5</v>
      </c>
      <c r="H84" s="42" t="s">
        <v>123</v>
      </c>
      <c r="I84" s="44"/>
    </row>
    <row r="85" spans="1:9" x14ac:dyDescent="0.5">
      <c r="A85" s="18">
        <v>16</v>
      </c>
      <c r="B85" s="52" t="s">
        <v>11</v>
      </c>
      <c r="C85" s="20" t="s">
        <v>7</v>
      </c>
      <c r="D85" s="18" t="s">
        <v>138</v>
      </c>
      <c r="E85" s="22">
        <f t="shared" si="2"/>
        <v>1.2222222222222223</v>
      </c>
      <c r="F85" s="23">
        <v>550</v>
      </c>
      <c r="G85" s="18">
        <v>450</v>
      </c>
      <c r="H85" s="18" t="s">
        <v>139</v>
      </c>
      <c r="I85" s="26"/>
    </row>
    <row r="86" spans="1:9" x14ac:dyDescent="0.5">
      <c r="A86" s="36"/>
      <c r="B86" s="56"/>
      <c r="C86" s="51" t="s">
        <v>39</v>
      </c>
      <c r="D86" s="63"/>
      <c r="E86" s="40">
        <f t="shared" si="2"/>
        <v>1.4583333333333333</v>
      </c>
      <c r="F86" s="41">
        <v>700</v>
      </c>
      <c r="G86" s="59">
        <v>480</v>
      </c>
      <c r="H86" s="57" t="s">
        <v>241</v>
      </c>
      <c r="I86" s="44"/>
    </row>
    <row r="87" spans="1:9" x14ac:dyDescent="0.5">
      <c r="A87" s="18">
        <v>17</v>
      </c>
      <c r="B87" s="52" t="s">
        <v>12</v>
      </c>
      <c r="C87" s="20" t="s">
        <v>15</v>
      </c>
      <c r="D87" s="18" t="s">
        <v>36</v>
      </c>
      <c r="E87" s="22">
        <f t="shared" si="2"/>
        <v>720</v>
      </c>
      <c r="F87" s="23">
        <v>720</v>
      </c>
      <c r="G87" s="24">
        <v>1</v>
      </c>
      <c r="H87" s="24" t="s">
        <v>71</v>
      </c>
      <c r="I87" s="26"/>
    </row>
    <row r="88" spans="1:9" x14ac:dyDescent="0.5">
      <c r="A88" s="27"/>
      <c r="B88" s="53"/>
      <c r="C88" s="54" t="s">
        <v>111</v>
      </c>
      <c r="D88" s="30" t="s">
        <v>131</v>
      </c>
      <c r="E88" s="31">
        <f t="shared" si="2"/>
        <v>749</v>
      </c>
      <c r="F88" s="32">
        <v>749</v>
      </c>
      <c r="G88" s="30">
        <v>1</v>
      </c>
      <c r="H88" s="30" t="s">
        <v>71</v>
      </c>
      <c r="I88" s="35"/>
    </row>
    <row r="89" spans="1:9" x14ac:dyDescent="0.5">
      <c r="A89" s="27"/>
      <c r="B89" s="53"/>
      <c r="C89" s="29" t="s">
        <v>24</v>
      </c>
      <c r="D89" s="30" t="s">
        <v>136</v>
      </c>
      <c r="E89" s="31">
        <f t="shared" si="2"/>
        <v>780</v>
      </c>
      <c r="F89" s="32">
        <v>780</v>
      </c>
      <c r="G89" s="30">
        <v>1</v>
      </c>
      <c r="H89" s="30" t="s">
        <v>69</v>
      </c>
      <c r="I89" s="35"/>
    </row>
    <row r="90" spans="1:9" x14ac:dyDescent="0.5">
      <c r="A90" s="27"/>
      <c r="B90" s="53"/>
      <c r="C90" s="29" t="s">
        <v>7</v>
      </c>
      <c r="D90" s="27" t="s">
        <v>42</v>
      </c>
      <c r="E90" s="31">
        <f t="shared" si="2"/>
        <v>800</v>
      </c>
      <c r="F90" s="32">
        <v>800</v>
      </c>
      <c r="G90" s="30">
        <v>1</v>
      </c>
      <c r="H90" s="30" t="s">
        <v>71</v>
      </c>
      <c r="I90" s="35"/>
    </row>
    <row r="91" spans="1:9" x14ac:dyDescent="0.5">
      <c r="A91" s="27"/>
      <c r="B91" s="53"/>
      <c r="C91" s="29" t="s">
        <v>8</v>
      </c>
      <c r="D91" s="27" t="s">
        <v>32</v>
      </c>
      <c r="E91" s="31">
        <f t="shared" si="2"/>
        <v>880</v>
      </c>
      <c r="F91" s="32">
        <v>880</v>
      </c>
      <c r="G91" s="30">
        <v>1</v>
      </c>
      <c r="H91" s="30" t="s">
        <v>71</v>
      </c>
      <c r="I91" s="35"/>
    </row>
    <row r="92" spans="1:9" x14ac:dyDescent="0.5">
      <c r="A92" s="27"/>
      <c r="B92" s="53"/>
      <c r="C92" s="29" t="s">
        <v>28</v>
      </c>
      <c r="D92" s="30" t="s">
        <v>50</v>
      </c>
      <c r="E92" s="31">
        <f t="shared" si="2"/>
        <v>1177</v>
      </c>
      <c r="F92" s="32">
        <v>1177</v>
      </c>
      <c r="G92" s="30">
        <v>1</v>
      </c>
      <c r="H92" s="30" t="s">
        <v>71</v>
      </c>
      <c r="I92" s="35"/>
    </row>
    <row r="93" spans="1:9" x14ac:dyDescent="0.5">
      <c r="A93" s="36"/>
      <c r="B93" s="56"/>
      <c r="C93" s="51" t="s">
        <v>39</v>
      </c>
      <c r="D93" s="42" t="s">
        <v>36</v>
      </c>
      <c r="E93" s="40">
        <f t="shared" si="2"/>
        <v>820</v>
      </c>
      <c r="F93" s="41">
        <v>820</v>
      </c>
      <c r="G93" s="42">
        <v>1</v>
      </c>
      <c r="H93" s="42" t="s">
        <v>71</v>
      </c>
      <c r="I93" s="44"/>
    </row>
    <row r="94" spans="1:9" x14ac:dyDescent="0.5">
      <c r="A94" s="18">
        <v>18</v>
      </c>
      <c r="B94" s="52" t="s">
        <v>13</v>
      </c>
      <c r="C94" s="20" t="s">
        <v>171</v>
      </c>
      <c r="D94" s="24" t="s">
        <v>92</v>
      </c>
      <c r="E94" s="22">
        <f t="shared" si="2"/>
        <v>0.7</v>
      </c>
      <c r="F94" s="23">
        <v>70</v>
      </c>
      <c r="G94" s="18">
        <v>100</v>
      </c>
      <c r="H94" s="18" t="s">
        <v>172</v>
      </c>
      <c r="I94" s="26"/>
    </row>
    <row r="95" spans="1:9" x14ac:dyDescent="0.5">
      <c r="A95" s="27"/>
      <c r="B95" s="53"/>
      <c r="C95" s="29" t="s">
        <v>24</v>
      </c>
      <c r="D95" s="30" t="s">
        <v>92</v>
      </c>
      <c r="E95" s="31">
        <f t="shared" si="2"/>
        <v>0.7</v>
      </c>
      <c r="F95" s="32">
        <v>70</v>
      </c>
      <c r="G95" s="27">
        <v>100</v>
      </c>
      <c r="H95" s="27" t="s">
        <v>43</v>
      </c>
      <c r="I95" s="35"/>
    </row>
    <row r="96" spans="1:9" x14ac:dyDescent="0.5">
      <c r="A96" s="27"/>
      <c r="B96" s="53"/>
      <c r="C96" s="29" t="s">
        <v>8</v>
      </c>
      <c r="D96" s="30" t="s">
        <v>125</v>
      </c>
      <c r="E96" s="31">
        <f t="shared" si="2"/>
        <v>0.75</v>
      </c>
      <c r="F96" s="32">
        <v>75</v>
      </c>
      <c r="G96" s="27">
        <v>100</v>
      </c>
      <c r="H96" s="27" t="s">
        <v>33</v>
      </c>
      <c r="I96" s="34" t="s">
        <v>188</v>
      </c>
    </row>
    <row r="97" spans="1:9" x14ac:dyDescent="0.5">
      <c r="A97" s="27"/>
      <c r="B97" s="53"/>
      <c r="C97" s="29" t="s">
        <v>7</v>
      </c>
      <c r="D97" s="30" t="s">
        <v>140</v>
      </c>
      <c r="E97" s="31">
        <f t="shared" si="2"/>
        <v>0.8</v>
      </c>
      <c r="F97" s="32">
        <v>80</v>
      </c>
      <c r="G97" s="27">
        <v>100</v>
      </c>
      <c r="H97" s="27" t="s">
        <v>43</v>
      </c>
      <c r="I97" s="35"/>
    </row>
    <row r="98" spans="1:9" x14ac:dyDescent="0.5">
      <c r="A98" s="27"/>
      <c r="B98" s="53"/>
      <c r="C98" s="29" t="s">
        <v>223</v>
      </c>
      <c r="D98" s="45"/>
      <c r="E98" s="31">
        <f t="shared" ref="E98:E129" si="3">F98/G98</f>
        <v>1</v>
      </c>
      <c r="F98" s="32">
        <v>100</v>
      </c>
      <c r="G98" s="27">
        <v>100</v>
      </c>
      <c r="H98" s="27" t="s">
        <v>172</v>
      </c>
      <c r="I98" s="35"/>
    </row>
    <row r="99" spans="1:9" x14ac:dyDescent="0.5">
      <c r="A99" s="36"/>
      <c r="B99" s="56"/>
      <c r="C99" s="51" t="s">
        <v>39</v>
      </c>
      <c r="D99" s="63"/>
      <c r="E99" s="40">
        <f t="shared" si="3"/>
        <v>0.75</v>
      </c>
      <c r="F99" s="41">
        <v>75</v>
      </c>
      <c r="G99" s="36">
        <v>100</v>
      </c>
      <c r="H99" s="36" t="s">
        <v>172</v>
      </c>
      <c r="I99" s="44"/>
    </row>
    <row r="100" spans="1:9" x14ac:dyDescent="0.5">
      <c r="A100" s="18">
        <v>19</v>
      </c>
      <c r="B100" s="52" t="s">
        <v>233</v>
      </c>
      <c r="C100" s="20" t="s">
        <v>8</v>
      </c>
      <c r="D100" s="24" t="s">
        <v>189</v>
      </c>
      <c r="E100" s="22">
        <f t="shared" si="3"/>
        <v>180</v>
      </c>
      <c r="F100" s="23">
        <v>720</v>
      </c>
      <c r="G100" s="18">
        <v>4</v>
      </c>
      <c r="H100" s="24" t="s">
        <v>132</v>
      </c>
      <c r="I100" s="26"/>
    </row>
    <row r="101" spans="1:9" x14ac:dyDescent="0.5">
      <c r="A101" s="27"/>
      <c r="B101" s="53"/>
      <c r="C101" s="29" t="s">
        <v>22</v>
      </c>
      <c r="D101" s="30" t="s">
        <v>86</v>
      </c>
      <c r="E101" s="31">
        <f t="shared" si="3"/>
        <v>225</v>
      </c>
      <c r="F101" s="32">
        <v>900</v>
      </c>
      <c r="G101" s="30">
        <v>4</v>
      </c>
      <c r="H101" s="30" t="s">
        <v>84</v>
      </c>
      <c r="I101" s="35"/>
    </row>
    <row r="102" spans="1:9" x14ac:dyDescent="0.5">
      <c r="A102" s="27"/>
      <c r="B102" s="53"/>
      <c r="C102" s="29" t="s">
        <v>171</v>
      </c>
      <c r="D102" s="27" t="s">
        <v>173</v>
      </c>
      <c r="E102" s="31">
        <f t="shared" si="3"/>
        <v>260</v>
      </c>
      <c r="F102" s="32">
        <v>390</v>
      </c>
      <c r="G102" s="27">
        <v>1.5</v>
      </c>
      <c r="H102" s="27" t="s">
        <v>174</v>
      </c>
      <c r="I102" s="35"/>
    </row>
    <row r="103" spans="1:9" x14ac:dyDescent="0.5">
      <c r="A103" s="27"/>
      <c r="B103" s="53"/>
      <c r="C103" s="29" t="s">
        <v>19</v>
      </c>
      <c r="D103" s="30" t="s">
        <v>127</v>
      </c>
      <c r="E103" s="31">
        <f t="shared" si="3"/>
        <v>267.5</v>
      </c>
      <c r="F103" s="32">
        <v>1070</v>
      </c>
      <c r="G103" s="30">
        <v>4</v>
      </c>
      <c r="H103" s="30" t="s">
        <v>128</v>
      </c>
      <c r="I103" s="35"/>
    </row>
    <row r="104" spans="1:9" x14ac:dyDescent="0.5">
      <c r="A104" s="27"/>
      <c r="B104" s="53"/>
      <c r="C104" s="29" t="s">
        <v>25</v>
      </c>
      <c r="D104" s="30" t="s">
        <v>266</v>
      </c>
      <c r="E104" s="31">
        <f t="shared" si="3"/>
        <v>247.5</v>
      </c>
      <c r="F104" s="32">
        <v>495</v>
      </c>
      <c r="G104" s="27">
        <v>2</v>
      </c>
      <c r="H104" s="30" t="s">
        <v>265</v>
      </c>
      <c r="I104" s="35"/>
    </row>
    <row r="105" spans="1:9" x14ac:dyDescent="0.5">
      <c r="A105" s="27"/>
      <c r="B105" s="53"/>
      <c r="C105" s="29" t="s">
        <v>7</v>
      </c>
      <c r="D105" s="27" t="s">
        <v>141</v>
      </c>
      <c r="E105" s="31">
        <f t="shared" si="3"/>
        <v>330</v>
      </c>
      <c r="F105" s="32">
        <v>495</v>
      </c>
      <c r="G105" s="30">
        <v>1.5</v>
      </c>
      <c r="H105" s="30" t="s">
        <v>90</v>
      </c>
      <c r="I105" s="35"/>
    </row>
    <row r="106" spans="1:9" x14ac:dyDescent="0.5">
      <c r="A106" s="27"/>
      <c r="B106" s="53"/>
      <c r="C106" s="29" t="s">
        <v>28</v>
      </c>
      <c r="D106" s="30" t="s">
        <v>72</v>
      </c>
      <c r="E106" s="31">
        <f t="shared" si="3"/>
        <v>370.38461538461536</v>
      </c>
      <c r="F106" s="32">
        <v>481.5</v>
      </c>
      <c r="G106" s="30">
        <v>1.3</v>
      </c>
      <c r="H106" s="30" t="s">
        <v>73</v>
      </c>
      <c r="I106" s="35"/>
    </row>
    <row r="107" spans="1:9" x14ac:dyDescent="0.5">
      <c r="A107" s="27"/>
      <c r="B107" s="53"/>
      <c r="C107" s="29" t="s">
        <v>23</v>
      </c>
      <c r="D107" s="30" t="s">
        <v>155</v>
      </c>
      <c r="E107" s="31">
        <f t="shared" si="3"/>
        <v>1230.5</v>
      </c>
      <c r="F107" s="32">
        <v>1230.5</v>
      </c>
      <c r="G107" s="27">
        <v>1</v>
      </c>
      <c r="H107" s="27" t="s">
        <v>62</v>
      </c>
      <c r="I107" s="35"/>
    </row>
    <row r="108" spans="1:9" s="8" customFormat="1" x14ac:dyDescent="0.5">
      <c r="A108" s="27"/>
      <c r="B108" s="53"/>
      <c r="C108" s="29" t="s">
        <v>223</v>
      </c>
      <c r="D108" s="30" t="s">
        <v>227</v>
      </c>
      <c r="E108" s="31">
        <f t="shared" si="3"/>
        <v>175</v>
      </c>
      <c r="F108" s="32">
        <v>350</v>
      </c>
      <c r="G108" s="62">
        <v>2</v>
      </c>
      <c r="H108" s="60" t="s">
        <v>62</v>
      </c>
      <c r="I108" s="35"/>
    </row>
    <row r="109" spans="1:9" s="8" customFormat="1" x14ac:dyDescent="0.5">
      <c r="A109" s="36"/>
      <c r="B109" s="56"/>
      <c r="C109" s="51" t="s">
        <v>39</v>
      </c>
      <c r="D109" s="42"/>
      <c r="E109" s="40">
        <f t="shared" si="3"/>
        <v>300</v>
      </c>
      <c r="F109" s="41">
        <v>1200</v>
      </c>
      <c r="G109" s="59">
        <v>4</v>
      </c>
      <c r="H109" s="57" t="s">
        <v>242</v>
      </c>
      <c r="I109" s="44"/>
    </row>
    <row r="110" spans="1:9" x14ac:dyDescent="0.5">
      <c r="A110" s="18">
        <v>20</v>
      </c>
      <c r="B110" s="52" t="s">
        <v>17</v>
      </c>
      <c r="C110" s="20" t="s">
        <v>16</v>
      </c>
      <c r="D110" s="24" t="s">
        <v>126</v>
      </c>
      <c r="E110" s="22">
        <f t="shared" si="3"/>
        <v>74</v>
      </c>
      <c r="F110" s="23">
        <v>740</v>
      </c>
      <c r="G110" s="24">
        <v>10</v>
      </c>
      <c r="H110" s="24" t="s">
        <v>205</v>
      </c>
      <c r="I110" s="26"/>
    </row>
    <row r="111" spans="1:9" x14ac:dyDescent="0.5">
      <c r="A111" s="27"/>
      <c r="B111" s="53"/>
      <c r="C111" s="29" t="s">
        <v>15</v>
      </c>
      <c r="D111" s="27" t="s">
        <v>37</v>
      </c>
      <c r="E111" s="31">
        <f t="shared" si="3"/>
        <v>77.5</v>
      </c>
      <c r="F111" s="32">
        <v>775</v>
      </c>
      <c r="G111" s="27">
        <v>10</v>
      </c>
      <c r="H111" s="27" t="s">
        <v>38</v>
      </c>
      <c r="I111" s="35"/>
    </row>
    <row r="112" spans="1:9" x14ac:dyDescent="0.5">
      <c r="A112" s="27"/>
      <c r="B112" s="53"/>
      <c r="C112" s="29" t="s">
        <v>8</v>
      </c>
      <c r="D112" s="30" t="s">
        <v>126</v>
      </c>
      <c r="E112" s="31">
        <f t="shared" si="3"/>
        <v>78.900000000000006</v>
      </c>
      <c r="F112" s="32">
        <v>789</v>
      </c>
      <c r="G112" s="30">
        <v>10</v>
      </c>
      <c r="H112" s="30" t="s">
        <v>205</v>
      </c>
      <c r="I112" s="35"/>
    </row>
    <row r="113" spans="1:9" x14ac:dyDescent="0.5">
      <c r="A113" s="27"/>
      <c r="B113" s="53"/>
      <c r="C113" s="29" t="s">
        <v>7</v>
      </c>
      <c r="D113" s="27" t="s">
        <v>44</v>
      </c>
      <c r="E113" s="31">
        <f t="shared" si="3"/>
        <v>85</v>
      </c>
      <c r="F113" s="32">
        <v>850</v>
      </c>
      <c r="G113" s="27">
        <v>10</v>
      </c>
      <c r="H113" s="27" t="s">
        <v>38</v>
      </c>
      <c r="I113" s="35"/>
    </row>
    <row r="114" spans="1:9" x14ac:dyDescent="0.5">
      <c r="A114" s="27"/>
      <c r="B114" s="53"/>
      <c r="C114" s="29" t="s">
        <v>19</v>
      </c>
      <c r="D114" s="30" t="s">
        <v>129</v>
      </c>
      <c r="E114" s="31">
        <f t="shared" si="3"/>
        <v>96.3</v>
      </c>
      <c r="F114" s="32">
        <v>4815</v>
      </c>
      <c r="G114" s="30">
        <v>50</v>
      </c>
      <c r="H114" s="30" t="s">
        <v>130</v>
      </c>
      <c r="I114" s="35"/>
    </row>
    <row r="115" spans="1:9" x14ac:dyDescent="0.5">
      <c r="A115" s="27"/>
      <c r="B115" s="53"/>
      <c r="C115" s="29" t="s">
        <v>9</v>
      </c>
      <c r="D115" s="30" t="s">
        <v>70</v>
      </c>
      <c r="E115" s="31">
        <f t="shared" si="3"/>
        <v>214</v>
      </c>
      <c r="F115" s="32">
        <v>1070</v>
      </c>
      <c r="G115" s="30">
        <v>5</v>
      </c>
      <c r="H115" s="30" t="s">
        <v>51</v>
      </c>
      <c r="I115" s="35"/>
    </row>
    <row r="116" spans="1:9" x14ac:dyDescent="0.5">
      <c r="A116" s="27"/>
      <c r="B116" s="53"/>
      <c r="C116" s="29" t="s">
        <v>25</v>
      </c>
      <c r="D116" s="30" t="s">
        <v>202</v>
      </c>
      <c r="E116" s="31">
        <f t="shared" si="3"/>
        <v>440</v>
      </c>
      <c r="F116" s="32">
        <v>2200</v>
      </c>
      <c r="G116" s="30">
        <v>5</v>
      </c>
      <c r="H116" s="30" t="s">
        <v>51</v>
      </c>
      <c r="I116" s="34" t="s">
        <v>248</v>
      </c>
    </row>
    <row r="117" spans="1:9" x14ac:dyDescent="0.5">
      <c r="A117" s="36"/>
      <c r="B117" s="56"/>
      <c r="C117" s="38" t="s">
        <v>26</v>
      </c>
      <c r="D117" s="42" t="s">
        <v>47</v>
      </c>
      <c r="E117" s="40">
        <f t="shared" si="3"/>
        <v>70</v>
      </c>
      <c r="F117" s="41">
        <v>5600</v>
      </c>
      <c r="G117" s="39">
        <v>80</v>
      </c>
      <c r="H117" s="42" t="s">
        <v>249</v>
      </c>
      <c r="I117" s="44"/>
    </row>
    <row r="118" spans="1:9" x14ac:dyDescent="0.5">
      <c r="A118" s="18">
        <v>21</v>
      </c>
      <c r="B118" s="52" t="s">
        <v>234</v>
      </c>
      <c r="C118" s="20" t="s">
        <v>22</v>
      </c>
      <c r="D118" s="21" t="s">
        <v>218</v>
      </c>
      <c r="E118" s="22">
        <f t="shared" si="3"/>
        <v>0.28947368421052633</v>
      </c>
      <c r="F118" s="23">
        <v>1100</v>
      </c>
      <c r="G118" s="18">
        <v>3800</v>
      </c>
      <c r="H118" s="47" t="s">
        <v>220</v>
      </c>
      <c r="I118" s="26"/>
    </row>
    <row r="119" spans="1:9" x14ac:dyDescent="0.5">
      <c r="A119" s="27"/>
      <c r="B119" s="53"/>
      <c r="C119" s="29" t="s">
        <v>22</v>
      </c>
      <c r="D119" s="60" t="s">
        <v>218</v>
      </c>
      <c r="E119" s="31">
        <f t="shared" si="3"/>
        <v>0.31944444444444442</v>
      </c>
      <c r="F119" s="32">
        <v>230</v>
      </c>
      <c r="G119" s="27">
        <v>720</v>
      </c>
      <c r="H119" s="49" t="s">
        <v>219</v>
      </c>
      <c r="I119" s="35"/>
    </row>
    <row r="120" spans="1:9" x14ac:dyDescent="0.5">
      <c r="A120" s="27"/>
      <c r="B120" s="53"/>
      <c r="C120" s="29" t="s">
        <v>8</v>
      </c>
      <c r="D120" s="60" t="s">
        <v>191</v>
      </c>
      <c r="E120" s="31">
        <f t="shared" si="3"/>
        <v>0.72</v>
      </c>
      <c r="F120" s="32">
        <v>540</v>
      </c>
      <c r="G120" s="27">
        <v>750</v>
      </c>
      <c r="H120" s="49" t="s">
        <v>192</v>
      </c>
      <c r="I120" s="35"/>
    </row>
    <row r="121" spans="1:9" x14ac:dyDescent="0.5">
      <c r="A121" s="27"/>
      <c r="B121" s="53"/>
      <c r="C121" s="29" t="s">
        <v>7</v>
      </c>
      <c r="D121" s="60" t="s">
        <v>142</v>
      </c>
      <c r="E121" s="31">
        <f t="shared" si="3"/>
        <v>0.8125</v>
      </c>
      <c r="F121" s="32">
        <v>3250</v>
      </c>
      <c r="G121" s="27">
        <v>4000</v>
      </c>
      <c r="H121" s="33" t="s">
        <v>144</v>
      </c>
      <c r="I121" s="35"/>
    </row>
    <row r="122" spans="1:9" x14ac:dyDescent="0.5">
      <c r="A122" s="27"/>
      <c r="B122" s="53"/>
      <c r="C122" s="29" t="s">
        <v>26</v>
      </c>
      <c r="D122" s="60" t="s">
        <v>215</v>
      </c>
      <c r="E122" s="31">
        <f t="shared" si="3"/>
        <v>2.5499999999999998</v>
      </c>
      <c r="F122" s="32">
        <v>510</v>
      </c>
      <c r="G122" s="27">
        <v>200</v>
      </c>
      <c r="H122" s="49" t="s">
        <v>216</v>
      </c>
      <c r="I122" s="35"/>
    </row>
    <row r="123" spans="1:9" x14ac:dyDescent="0.5">
      <c r="A123" s="27"/>
      <c r="B123" s="53"/>
      <c r="C123" s="29" t="s">
        <v>8</v>
      </c>
      <c r="D123" s="60" t="s">
        <v>193</v>
      </c>
      <c r="E123" s="31">
        <f t="shared" si="3"/>
        <v>3.5</v>
      </c>
      <c r="F123" s="32">
        <v>350</v>
      </c>
      <c r="G123" s="27">
        <v>100</v>
      </c>
      <c r="H123" s="49" t="s">
        <v>194</v>
      </c>
      <c r="I123" s="35"/>
    </row>
    <row r="124" spans="1:9" x14ac:dyDescent="0.5">
      <c r="A124" s="27"/>
      <c r="B124" s="53"/>
      <c r="C124" s="29" t="s">
        <v>23</v>
      </c>
      <c r="D124" s="60" t="s">
        <v>156</v>
      </c>
      <c r="E124" s="31">
        <f t="shared" si="3"/>
        <v>4.2264999999999997</v>
      </c>
      <c r="F124" s="32">
        <v>422.65</v>
      </c>
      <c r="G124" s="27">
        <v>100</v>
      </c>
      <c r="H124" s="33" t="s">
        <v>157</v>
      </c>
      <c r="I124" s="35"/>
    </row>
    <row r="125" spans="1:9" x14ac:dyDescent="0.5">
      <c r="A125" s="36"/>
      <c r="B125" s="56"/>
      <c r="C125" s="38" t="s">
        <v>8</v>
      </c>
      <c r="D125" s="57" t="s">
        <v>190</v>
      </c>
      <c r="E125" s="40">
        <f t="shared" si="3"/>
        <v>37.5</v>
      </c>
      <c r="F125" s="41">
        <v>1800</v>
      </c>
      <c r="G125" s="36">
        <v>48</v>
      </c>
      <c r="H125" s="50" t="s">
        <v>237</v>
      </c>
      <c r="I125" s="44"/>
    </row>
    <row r="126" spans="1:9" x14ac:dyDescent="0.5">
      <c r="A126" s="18">
        <v>22</v>
      </c>
      <c r="B126" s="52" t="s">
        <v>263</v>
      </c>
      <c r="C126" s="20" t="s">
        <v>22</v>
      </c>
      <c r="D126" s="24" t="s">
        <v>221</v>
      </c>
      <c r="E126" s="22">
        <f t="shared" si="3"/>
        <v>389.47368421052636</v>
      </c>
      <c r="F126" s="23">
        <v>1480</v>
      </c>
      <c r="G126" s="18">
        <v>3.8</v>
      </c>
      <c r="H126" s="47" t="s">
        <v>222</v>
      </c>
      <c r="I126" s="26"/>
    </row>
    <row r="127" spans="1:9" x14ac:dyDescent="0.5">
      <c r="A127" s="27"/>
      <c r="B127" s="53"/>
      <c r="C127" s="29" t="s">
        <v>7</v>
      </c>
      <c r="D127" s="60" t="s">
        <v>143</v>
      </c>
      <c r="E127" s="31">
        <f t="shared" si="3"/>
        <v>410</v>
      </c>
      <c r="F127" s="32">
        <v>820</v>
      </c>
      <c r="G127" s="27">
        <v>2</v>
      </c>
      <c r="H127" s="33" t="s">
        <v>145</v>
      </c>
      <c r="I127" s="35"/>
    </row>
    <row r="128" spans="1:9" x14ac:dyDescent="0.5">
      <c r="A128" s="27"/>
      <c r="B128" s="53"/>
      <c r="C128" s="29" t="s">
        <v>8</v>
      </c>
      <c r="D128" s="64" t="s">
        <v>195</v>
      </c>
      <c r="E128" s="31">
        <f t="shared" si="3"/>
        <v>580</v>
      </c>
      <c r="F128" s="32">
        <v>2900</v>
      </c>
      <c r="G128" s="27">
        <v>5</v>
      </c>
      <c r="H128" s="33" t="s">
        <v>160</v>
      </c>
      <c r="I128" s="35"/>
    </row>
    <row r="129" spans="1:13" x14ac:dyDescent="0.5">
      <c r="A129" s="27"/>
      <c r="B129" s="53"/>
      <c r="C129" s="29" t="s">
        <v>26</v>
      </c>
      <c r="D129" s="30" t="s">
        <v>214</v>
      </c>
      <c r="E129" s="31">
        <f t="shared" si="3"/>
        <v>720</v>
      </c>
      <c r="F129" s="32">
        <v>3600</v>
      </c>
      <c r="G129" s="27">
        <v>5</v>
      </c>
      <c r="H129" s="33" t="s">
        <v>160</v>
      </c>
      <c r="I129" s="35"/>
    </row>
    <row r="130" spans="1:13" x14ac:dyDescent="0.5">
      <c r="A130" s="27"/>
      <c r="B130" s="53"/>
      <c r="C130" s="29" t="s">
        <v>23</v>
      </c>
      <c r="D130" s="60" t="s">
        <v>158</v>
      </c>
      <c r="E130" s="31">
        <f t="shared" ref="E130:E144" si="4">F130/G130</f>
        <v>802.5</v>
      </c>
      <c r="F130" s="32">
        <v>8025</v>
      </c>
      <c r="G130" s="27">
        <v>10</v>
      </c>
      <c r="H130" s="33" t="s">
        <v>159</v>
      </c>
      <c r="I130" s="35"/>
    </row>
    <row r="131" spans="1:13" x14ac:dyDescent="0.5">
      <c r="A131" s="27"/>
      <c r="B131" s="53"/>
      <c r="C131" s="29" t="s">
        <v>23</v>
      </c>
      <c r="D131" s="60" t="s">
        <v>158</v>
      </c>
      <c r="E131" s="31">
        <f t="shared" si="4"/>
        <v>853.86</v>
      </c>
      <c r="F131" s="32">
        <v>4269.3</v>
      </c>
      <c r="G131" s="27">
        <v>5</v>
      </c>
      <c r="H131" s="33" t="s">
        <v>160</v>
      </c>
      <c r="I131" s="35"/>
    </row>
    <row r="132" spans="1:13" s="10" customFormat="1" x14ac:dyDescent="0.5">
      <c r="A132" s="27"/>
      <c r="B132" s="53"/>
      <c r="C132" s="29" t="s">
        <v>223</v>
      </c>
      <c r="D132" s="30" t="s">
        <v>252</v>
      </c>
      <c r="E132" s="31">
        <f t="shared" si="4"/>
        <v>80</v>
      </c>
      <c r="F132" s="32">
        <v>400</v>
      </c>
      <c r="G132" s="62">
        <v>5</v>
      </c>
      <c r="H132" s="61" t="s">
        <v>160</v>
      </c>
      <c r="I132" s="35"/>
      <c r="J132" s="8"/>
      <c r="K132" s="8"/>
      <c r="L132" s="8"/>
      <c r="M132" s="8"/>
    </row>
    <row r="133" spans="1:13" s="8" customFormat="1" x14ac:dyDescent="0.5">
      <c r="A133" s="36"/>
      <c r="B133" s="56"/>
      <c r="C133" s="51" t="s">
        <v>39</v>
      </c>
      <c r="D133" s="42" t="s">
        <v>243</v>
      </c>
      <c r="E133" s="40">
        <f t="shared" si="4"/>
        <v>20</v>
      </c>
      <c r="F133" s="41">
        <v>2000</v>
      </c>
      <c r="G133" s="59">
        <v>100</v>
      </c>
      <c r="H133" s="58" t="s">
        <v>157</v>
      </c>
      <c r="I133" s="46" t="s">
        <v>244</v>
      </c>
    </row>
    <row r="134" spans="1:13" x14ac:dyDescent="0.5">
      <c r="A134" s="18">
        <v>23</v>
      </c>
      <c r="B134" s="52" t="s">
        <v>235</v>
      </c>
      <c r="C134" s="20" t="s">
        <v>8</v>
      </c>
      <c r="D134" s="24" t="s">
        <v>196</v>
      </c>
      <c r="E134" s="22">
        <f t="shared" si="4"/>
        <v>0.89090909090909087</v>
      </c>
      <c r="F134" s="23">
        <v>490</v>
      </c>
      <c r="G134" s="18">
        <v>550</v>
      </c>
      <c r="H134" s="47" t="s">
        <v>197</v>
      </c>
      <c r="I134" s="26"/>
      <c r="J134" s="8"/>
      <c r="K134" s="8"/>
      <c r="L134" s="8"/>
      <c r="M134" s="8"/>
    </row>
    <row r="135" spans="1:13" x14ac:dyDescent="0.5">
      <c r="A135" s="27"/>
      <c r="B135" s="53"/>
      <c r="C135" s="29" t="s">
        <v>24</v>
      </c>
      <c r="D135" s="27" t="s">
        <v>149</v>
      </c>
      <c r="E135" s="31">
        <f t="shared" si="4"/>
        <v>0.90909090909090906</v>
      </c>
      <c r="F135" s="32">
        <v>500</v>
      </c>
      <c r="G135" s="27">
        <v>550</v>
      </c>
      <c r="H135" s="27" t="s">
        <v>150</v>
      </c>
      <c r="I135" s="35"/>
      <c r="J135" s="8"/>
      <c r="K135" s="8"/>
      <c r="L135" s="8"/>
      <c r="M135" s="8"/>
    </row>
    <row r="136" spans="1:13" x14ac:dyDescent="0.5">
      <c r="A136" s="27"/>
      <c r="B136" s="53"/>
      <c r="C136" s="29" t="s">
        <v>15</v>
      </c>
      <c r="D136" s="60" t="s">
        <v>175</v>
      </c>
      <c r="E136" s="31">
        <f t="shared" si="4"/>
        <v>1.1000000000000001</v>
      </c>
      <c r="F136" s="32">
        <v>495</v>
      </c>
      <c r="G136" s="27">
        <v>450</v>
      </c>
      <c r="H136" s="33" t="s">
        <v>176</v>
      </c>
      <c r="I136" s="35"/>
      <c r="J136" s="8"/>
      <c r="K136" s="8"/>
      <c r="L136" s="8"/>
      <c r="M136" s="8"/>
    </row>
    <row r="137" spans="1:13" s="10" customFormat="1" x14ac:dyDescent="0.5">
      <c r="A137" s="27"/>
      <c r="B137" s="53"/>
      <c r="C137" s="29" t="s">
        <v>26</v>
      </c>
      <c r="D137" s="66" t="s">
        <v>238</v>
      </c>
      <c r="E137" s="31">
        <f t="shared" si="4"/>
        <v>2.0750000000000002</v>
      </c>
      <c r="F137" s="32">
        <v>830</v>
      </c>
      <c r="G137" s="27">
        <v>400</v>
      </c>
      <c r="H137" s="49" t="s">
        <v>217</v>
      </c>
      <c r="I137" s="35"/>
      <c r="J137" s="8"/>
      <c r="K137" s="8"/>
      <c r="L137" s="8"/>
      <c r="M137" s="8"/>
    </row>
    <row r="138" spans="1:13" s="8" customFormat="1" x14ac:dyDescent="0.5">
      <c r="A138" s="36"/>
      <c r="B138" s="56"/>
      <c r="C138" s="51" t="s">
        <v>39</v>
      </c>
      <c r="D138" s="67"/>
      <c r="E138" s="40">
        <f t="shared" si="4"/>
        <v>1</v>
      </c>
      <c r="F138" s="41">
        <v>550</v>
      </c>
      <c r="G138" s="36">
        <v>550</v>
      </c>
      <c r="H138" s="50" t="s">
        <v>197</v>
      </c>
      <c r="I138" s="44"/>
    </row>
    <row r="139" spans="1:13" x14ac:dyDescent="0.5">
      <c r="A139" s="18">
        <v>24</v>
      </c>
      <c r="B139" s="52" t="s">
        <v>236</v>
      </c>
      <c r="C139" s="20" t="s">
        <v>24</v>
      </c>
      <c r="D139" s="24" t="s">
        <v>246</v>
      </c>
      <c r="E139" s="22">
        <f t="shared" si="4"/>
        <v>1</v>
      </c>
      <c r="F139" s="23">
        <v>100</v>
      </c>
      <c r="G139" s="18">
        <v>100</v>
      </c>
      <c r="H139" s="25" t="s">
        <v>151</v>
      </c>
      <c r="I139" s="26"/>
    </row>
    <row r="140" spans="1:13" x14ac:dyDescent="0.5">
      <c r="A140" s="27"/>
      <c r="B140" s="53"/>
      <c r="C140" s="29" t="s">
        <v>15</v>
      </c>
      <c r="D140" s="30" t="s">
        <v>198</v>
      </c>
      <c r="E140" s="31">
        <f t="shared" si="4"/>
        <v>1.5</v>
      </c>
      <c r="F140" s="32">
        <v>150</v>
      </c>
      <c r="G140" s="27">
        <v>100</v>
      </c>
      <c r="H140" s="33" t="s">
        <v>151</v>
      </c>
      <c r="I140" s="35"/>
    </row>
    <row r="141" spans="1:13" x14ac:dyDescent="0.5">
      <c r="A141" s="27"/>
      <c r="B141" s="53"/>
      <c r="C141" s="29" t="s">
        <v>8</v>
      </c>
      <c r="D141" s="27" t="s">
        <v>198</v>
      </c>
      <c r="E141" s="31">
        <f t="shared" si="4"/>
        <v>1.65</v>
      </c>
      <c r="F141" s="32">
        <v>165</v>
      </c>
      <c r="G141" s="27">
        <v>100</v>
      </c>
      <c r="H141" s="33" t="s">
        <v>151</v>
      </c>
      <c r="I141" s="35"/>
    </row>
    <row r="142" spans="1:13" x14ac:dyDescent="0.5">
      <c r="A142" s="27"/>
      <c r="B142" s="53"/>
      <c r="C142" s="29" t="s">
        <v>15</v>
      </c>
      <c r="D142" s="27" t="s">
        <v>177</v>
      </c>
      <c r="E142" s="31">
        <f t="shared" si="4"/>
        <v>1.9</v>
      </c>
      <c r="F142" s="32">
        <v>190</v>
      </c>
      <c r="G142" s="27">
        <v>100</v>
      </c>
      <c r="H142" s="33" t="s">
        <v>151</v>
      </c>
      <c r="I142" s="35"/>
    </row>
    <row r="143" spans="1:13" x14ac:dyDescent="0.5">
      <c r="A143" s="27"/>
      <c r="B143" s="53"/>
      <c r="C143" s="29" t="s">
        <v>223</v>
      </c>
      <c r="D143" s="68"/>
      <c r="E143" s="31">
        <f t="shared" si="4"/>
        <v>1</v>
      </c>
      <c r="F143" s="32">
        <v>100</v>
      </c>
      <c r="G143" s="27">
        <v>100</v>
      </c>
      <c r="H143" s="33" t="s">
        <v>151</v>
      </c>
      <c r="I143" s="35"/>
    </row>
    <row r="144" spans="1:13" x14ac:dyDescent="0.5">
      <c r="A144" s="36"/>
      <c r="B144" s="56"/>
      <c r="C144" s="51" t="s">
        <v>39</v>
      </c>
      <c r="D144" s="69"/>
      <c r="E144" s="40">
        <f t="shared" si="4"/>
        <v>2.2000000000000002</v>
      </c>
      <c r="F144" s="41">
        <v>220</v>
      </c>
      <c r="G144" s="36">
        <v>100</v>
      </c>
      <c r="H144" s="43" t="s">
        <v>151</v>
      </c>
      <c r="I144" s="44"/>
    </row>
  </sheetData>
  <mergeCells count="2">
    <mergeCell ref="A1:I1"/>
    <mergeCell ref="A2:I2"/>
  </mergeCells>
  <printOptions horizontalCentered="1"/>
  <pageMargins left="0.7" right="0.7" top="0.43" bottom="0.16" header="0.15" footer="0"/>
  <pageSetup paperSize="9" scale="90" orientation="landscape" verticalDpi="300" r:id="rId1"/>
  <headerFooter alignWithMargins="0">
    <oddHeader>&amp;C&amp;A&amp;R&amp;P/&amp;N</oddHeader>
  </headerFooter>
  <rowBreaks count="5" manualBreakCount="5">
    <brk id="27" max="16383" man="1"/>
    <brk id="56" max="16383" man="1"/>
    <brk id="81" max="16383" man="1"/>
    <brk id="109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abSelected="1" zoomScale="90" zoomScaleNormal="90" workbookViewId="0">
      <pane xSplit="1" ySplit="2" topLeftCell="B49" activePane="bottomRight" state="frozen"/>
      <selection pane="topRight" activeCell="B1" sqref="B1"/>
      <selection pane="bottomLeft" activeCell="A3" sqref="A3"/>
      <selection pane="bottomRight" activeCell="C53" sqref="C53"/>
    </sheetView>
  </sheetViews>
  <sheetFormatPr defaultRowHeight="21" x14ac:dyDescent="0.35"/>
  <cols>
    <col min="1" max="1" width="6.7109375" style="203" bestFit="1" customWidth="1"/>
    <col min="2" max="2" width="25.140625" style="203" customWidth="1"/>
    <col min="3" max="3" width="22.7109375" style="203" customWidth="1"/>
    <col min="4" max="4" width="28.28515625" style="203" customWidth="1"/>
    <col min="5" max="5" width="18.28515625" style="203" bestFit="1" customWidth="1"/>
    <col min="6" max="6" width="12.5703125" style="203" customWidth="1"/>
    <col min="7" max="7" width="13.140625" style="203" customWidth="1"/>
    <col min="8" max="8" width="14.5703125" style="203" customWidth="1"/>
    <col min="9" max="9" width="12.85546875" style="203" customWidth="1"/>
    <col min="10" max="16384" width="9.140625" style="203"/>
  </cols>
  <sheetData>
    <row r="1" spans="1:9" x14ac:dyDescent="0.35">
      <c r="A1" s="288" t="s">
        <v>274</v>
      </c>
      <c r="B1" s="288"/>
      <c r="C1" s="288"/>
      <c r="D1" s="288"/>
      <c r="E1" s="288"/>
      <c r="F1" s="288"/>
      <c r="G1" s="288"/>
      <c r="H1" s="288"/>
      <c r="I1" s="288"/>
    </row>
    <row r="2" spans="1:9" x14ac:dyDescent="0.35">
      <c r="A2" s="204" t="s">
        <v>1</v>
      </c>
      <c r="B2" s="204" t="s">
        <v>0</v>
      </c>
      <c r="C2" s="205" t="s">
        <v>2</v>
      </c>
      <c r="D2" s="204" t="s">
        <v>3</v>
      </c>
      <c r="E2" s="206" t="s">
        <v>278</v>
      </c>
      <c r="F2" s="207" t="s">
        <v>5</v>
      </c>
      <c r="G2" s="204" t="s">
        <v>134</v>
      </c>
      <c r="H2" s="208" t="s">
        <v>93</v>
      </c>
      <c r="I2" s="209" t="s">
        <v>6</v>
      </c>
    </row>
    <row r="3" spans="1:9" x14ac:dyDescent="0.35">
      <c r="A3" s="210">
        <v>1</v>
      </c>
      <c r="B3" s="211" t="s">
        <v>254</v>
      </c>
      <c r="C3" s="147" t="s">
        <v>29</v>
      </c>
      <c r="D3" s="73" t="s">
        <v>286</v>
      </c>
      <c r="E3" s="212">
        <f t="shared" ref="E3:E84" si="0">F3/G3</f>
        <v>24</v>
      </c>
      <c r="F3" s="213">
        <v>12000</v>
      </c>
      <c r="G3" s="210">
        <v>500</v>
      </c>
      <c r="H3" s="214" t="s">
        <v>94</v>
      </c>
      <c r="I3" s="215"/>
    </row>
    <row r="4" spans="1:9" x14ac:dyDescent="0.35">
      <c r="A4" s="216"/>
      <c r="B4" s="217"/>
      <c r="C4" s="112" t="s">
        <v>24</v>
      </c>
      <c r="D4" s="216" t="s">
        <v>91</v>
      </c>
      <c r="E4" s="218">
        <f t="shared" si="0"/>
        <v>24</v>
      </c>
      <c r="F4" s="219">
        <v>12000</v>
      </c>
      <c r="G4" s="216">
        <v>500</v>
      </c>
      <c r="H4" s="220" t="s">
        <v>94</v>
      </c>
      <c r="I4" s="221" t="s">
        <v>245</v>
      </c>
    </row>
    <row r="5" spans="1:9" x14ac:dyDescent="0.35">
      <c r="A5" s="216"/>
      <c r="B5" s="217"/>
      <c r="C5" s="112" t="s">
        <v>22</v>
      </c>
      <c r="D5" s="216" t="s">
        <v>80</v>
      </c>
      <c r="E5" s="218">
        <f t="shared" si="0"/>
        <v>24</v>
      </c>
      <c r="F5" s="219">
        <v>12000</v>
      </c>
      <c r="G5" s="216">
        <v>500</v>
      </c>
      <c r="H5" s="220" t="s">
        <v>94</v>
      </c>
      <c r="I5" s="221" t="s">
        <v>106</v>
      </c>
    </row>
    <row r="6" spans="1:9" x14ac:dyDescent="0.35">
      <c r="A6" s="216"/>
      <c r="B6" s="217"/>
      <c r="C6" s="112" t="s">
        <v>39</v>
      </c>
      <c r="D6" s="222"/>
      <c r="E6" s="218">
        <f t="shared" si="0"/>
        <v>25.6</v>
      </c>
      <c r="F6" s="219">
        <v>12800</v>
      </c>
      <c r="G6" s="216">
        <v>500</v>
      </c>
      <c r="H6" s="220" t="s">
        <v>94</v>
      </c>
      <c r="I6" s="221"/>
    </row>
    <row r="7" spans="1:9" x14ac:dyDescent="0.35">
      <c r="A7" s="216"/>
      <c r="B7" s="217"/>
      <c r="C7" s="112" t="s">
        <v>334</v>
      </c>
      <c r="D7" s="222" t="s">
        <v>335</v>
      </c>
      <c r="E7" s="218">
        <f t="shared" si="0"/>
        <v>32</v>
      </c>
      <c r="F7" s="219">
        <v>16000</v>
      </c>
      <c r="G7" s="216">
        <v>500</v>
      </c>
      <c r="H7" s="220" t="s">
        <v>94</v>
      </c>
      <c r="I7" s="221"/>
    </row>
    <row r="8" spans="1:9" x14ac:dyDescent="0.35">
      <c r="A8" s="216"/>
      <c r="B8" s="217"/>
      <c r="C8" s="112" t="s">
        <v>21</v>
      </c>
      <c r="D8" s="216" t="s">
        <v>48</v>
      </c>
      <c r="E8" s="218">
        <f t="shared" si="0"/>
        <v>25.68</v>
      </c>
      <c r="F8" s="219">
        <v>6420</v>
      </c>
      <c r="G8" s="216">
        <v>250</v>
      </c>
      <c r="H8" s="220" t="s">
        <v>94</v>
      </c>
      <c r="I8" s="221"/>
    </row>
    <row r="9" spans="1:9" s="230" customFormat="1" x14ac:dyDescent="0.35">
      <c r="A9" s="223"/>
      <c r="B9" s="224"/>
      <c r="C9" s="136" t="s">
        <v>402</v>
      </c>
      <c r="D9" s="223" t="s">
        <v>306</v>
      </c>
      <c r="E9" s="225">
        <f t="shared" si="0"/>
        <v>23.333333333333332</v>
      </c>
      <c r="F9" s="226">
        <v>7000</v>
      </c>
      <c r="G9" s="227">
        <v>300</v>
      </c>
      <c r="H9" s="228" t="s">
        <v>94</v>
      </c>
      <c r="I9" s="229"/>
    </row>
    <row r="10" spans="1:9" x14ac:dyDescent="0.35">
      <c r="A10" s="216">
        <v>2</v>
      </c>
      <c r="B10" s="217" t="s">
        <v>255</v>
      </c>
      <c r="C10" s="231" t="s">
        <v>24</v>
      </c>
      <c r="D10" s="216" t="s">
        <v>91</v>
      </c>
      <c r="E10" s="232">
        <f t="shared" si="0"/>
        <v>33</v>
      </c>
      <c r="F10" s="219">
        <v>16500</v>
      </c>
      <c r="G10" s="216">
        <v>500</v>
      </c>
      <c r="H10" s="220" t="s">
        <v>94</v>
      </c>
      <c r="I10" s="221"/>
    </row>
    <row r="11" spans="1:9" x14ac:dyDescent="0.35">
      <c r="A11" s="216"/>
      <c r="B11" s="217"/>
      <c r="C11" s="112" t="s">
        <v>29</v>
      </c>
      <c r="D11" s="88" t="s">
        <v>286</v>
      </c>
      <c r="E11" s="218">
        <f t="shared" si="0"/>
        <v>32</v>
      </c>
      <c r="F11" s="219">
        <v>16000</v>
      </c>
      <c r="G11" s="216">
        <v>500</v>
      </c>
      <c r="H11" s="220" t="s">
        <v>94</v>
      </c>
      <c r="I11" s="221"/>
    </row>
    <row r="12" spans="1:9" x14ac:dyDescent="0.35">
      <c r="A12" s="216"/>
      <c r="B12" s="217"/>
      <c r="C12" s="112" t="s">
        <v>334</v>
      </c>
      <c r="D12" s="222" t="s">
        <v>335</v>
      </c>
      <c r="E12" s="218">
        <v>38</v>
      </c>
      <c r="F12" s="219">
        <v>19000</v>
      </c>
      <c r="G12" s="216">
        <v>500</v>
      </c>
      <c r="H12" s="220" t="s">
        <v>94</v>
      </c>
      <c r="I12" s="221"/>
    </row>
    <row r="13" spans="1:9" x14ac:dyDescent="0.35">
      <c r="A13" s="216"/>
      <c r="B13" s="217"/>
      <c r="C13" s="112" t="s">
        <v>22</v>
      </c>
      <c r="D13" s="216" t="s">
        <v>80</v>
      </c>
      <c r="E13" s="218">
        <f t="shared" si="0"/>
        <v>34</v>
      </c>
      <c r="F13" s="219">
        <v>17000</v>
      </c>
      <c r="G13" s="216">
        <v>500</v>
      </c>
      <c r="H13" s="220" t="s">
        <v>94</v>
      </c>
      <c r="I13" s="221" t="s">
        <v>106</v>
      </c>
    </row>
    <row r="14" spans="1:9" x14ac:dyDescent="0.35">
      <c r="A14" s="223"/>
      <c r="B14" s="224"/>
      <c r="C14" s="136" t="s">
        <v>39</v>
      </c>
      <c r="D14" s="233"/>
      <c r="E14" s="225">
        <f t="shared" si="0"/>
        <v>35</v>
      </c>
      <c r="F14" s="234">
        <v>17500</v>
      </c>
      <c r="G14" s="223">
        <v>500</v>
      </c>
      <c r="H14" s="235" t="s">
        <v>94</v>
      </c>
      <c r="I14" s="229"/>
    </row>
    <row r="15" spans="1:9" x14ac:dyDescent="0.35">
      <c r="A15" s="210">
        <v>3</v>
      </c>
      <c r="B15" s="211" t="s">
        <v>228</v>
      </c>
      <c r="C15" s="147" t="s">
        <v>293</v>
      </c>
      <c r="D15" s="210" t="s">
        <v>63</v>
      </c>
      <c r="E15" s="212">
        <f t="shared" si="0"/>
        <v>8.8000000000000007</v>
      </c>
      <c r="F15" s="213">
        <v>440</v>
      </c>
      <c r="G15" s="210">
        <v>50</v>
      </c>
      <c r="H15" s="214" t="s">
        <v>95</v>
      </c>
      <c r="I15" s="215" t="s">
        <v>264</v>
      </c>
    </row>
    <row r="16" spans="1:9" x14ac:dyDescent="0.35">
      <c r="A16" s="216"/>
      <c r="B16" s="217"/>
      <c r="C16" s="112" t="s">
        <v>26</v>
      </c>
      <c r="D16" s="216" t="s">
        <v>45</v>
      </c>
      <c r="E16" s="218">
        <f t="shared" si="0"/>
        <v>9.6</v>
      </c>
      <c r="F16" s="219">
        <v>480</v>
      </c>
      <c r="G16" s="216">
        <v>50</v>
      </c>
      <c r="H16" s="220" t="s">
        <v>95</v>
      </c>
      <c r="I16" s="221" t="s">
        <v>264</v>
      </c>
    </row>
    <row r="17" spans="1:11" x14ac:dyDescent="0.35">
      <c r="A17" s="216"/>
      <c r="B17" s="217"/>
      <c r="C17" s="112" t="s">
        <v>29</v>
      </c>
      <c r="D17" s="216" t="s">
        <v>31</v>
      </c>
      <c r="E17" s="218">
        <f t="shared" si="0"/>
        <v>10.4</v>
      </c>
      <c r="F17" s="219">
        <v>520</v>
      </c>
      <c r="G17" s="216">
        <v>50</v>
      </c>
      <c r="H17" s="220" t="s">
        <v>95</v>
      </c>
      <c r="I17" s="221" t="s">
        <v>229</v>
      </c>
    </row>
    <row r="18" spans="1:11" x14ac:dyDescent="0.35">
      <c r="A18" s="216"/>
      <c r="B18" s="236"/>
      <c r="C18" s="112" t="s">
        <v>334</v>
      </c>
      <c r="D18" s="237" t="s">
        <v>391</v>
      </c>
      <c r="E18" s="238">
        <v>10.8</v>
      </c>
      <c r="F18" s="239">
        <v>540</v>
      </c>
      <c r="G18" s="216">
        <v>50</v>
      </c>
      <c r="H18" s="220" t="s">
        <v>95</v>
      </c>
      <c r="I18" s="221"/>
    </row>
    <row r="19" spans="1:11" x14ac:dyDescent="0.35">
      <c r="A19" s="223"/>
      <c r="B19" s="240"/>
      <c r="C19" s="136" t="s">
        <v>275</v>
      </c>
      <c r="D19" s="138" t="s">
        <v>282</v>
      </c>
      <c r="E19" s="225"/>
      <c r="F19" s="234"/>
      <c r="G19" s="223">
        <v>50</v>
      </c>
      <c r="H19" s="235" t="s">
        <v>95</v>
      </c>
      <c r="I19" s="229"/>
    </row>
    <row r="20" spans="1:11" x14ac:dyDescent="0.35">
      <c r="A20" s="216"/>
      <c r="B20" s="217" t="s">
        <v>269</v>
      </c>
      <c r="C20" s="112" t="s">
        <v>275</v>
      </c>
      <c r="D20" s="241" t="s">
        <v>276</v>
      </c>
      <c r="E20" s="218"/>
      <c r="F20" s="219">
        <v>600.72</v>
      </c>
      <c r="G20" s="216">
        <v>50</v>
      </c>
      <c r="H20" s="220" t="s">
        <v>95</v>
      </c>
      <c r="I20" s="221"/>
    </row>
    <row r="21" spans="1:11" x14ac:dyDescent="0.35">
      <c r="A21" s="216"/>
      <c r="B21" s="217"/>
      <c r="C21" s="112" t="s">
        <v>275</v>
      </c>
      <c r="D21" s="241" t="s">
        <v>277</v>
      </c>
      <c r="E21" s="218"/>
      <c r="F21" s="219"/>
      <c r="G21" s="216">
        <v>50</v>
      </c>
      <c r="H21" s="220" t="s">
        <v>95</v>
      </c>
      <c r="I21" s="221"/>
    </row>
    <row r="22" spans="1:11" x14ac:dyDescent="0.35">
      <c r="A22" s="216"/>
      <c r="B22" s="217"/>
      <c r="C22" s="112" t="s">
        <v>29</v>
      </c>
      <c r="D22" s="216" t="s">
        <v>384</v>
      </c>
      <c r="E22" s="218"/>
      <c r="F22" s="219">
        <v>620</v>
      </c>
      <c r="G22" s="216">
        <v>50</v>
      </c>
      <c r="H22" s="220" t="s">
        <v>95</v>
      </c>
      <c r="I22" s="221"/>
    </row>
    <row r="23" spans="1:11" x14ac:dyDescent="0.35">
      <c r="A23" s="216"/>
      <c r="B23" s="236"/>
      <c r="C23" s="112" t="s">
        <v>334</v>
      </c>
      <c r="D23" s="237" t="s">
        <v>392</v>
      </c>
      <c r="E23" s="238">
        <v>10.8</v>
      </c>
      <c r="F23" s="239">
        <v>540</v>
      </c>
      <c r="G23" s="216">
        <v>50</v>
      </c>
      <c r="H23" s="220" t="s">
        <v>95</v>
      </c>
      <c r="I23" s="221"/>
    </row>
    <row r="24" spans="1:11" x14ac:dyDescent="0.35">
      <c r="A24" s="210">
        <v>4</v>
      </c>
      <c r="B24" s="211" t="s">
        <v>133</v>
      </c>
      <c r="C24" s="147" t="s">
        <v>39</v>
      </c>
      <c r="D24" s="210"/>
      <c r="E24" s="212">
        <f>F24/G24</f>
        <v>1.45</v>
      </c>
      <c r="F24" s="213">
        <v>145</v>
      </c>
      <c r="G24" s="210">
        <v>100</v>
      </c>
      <c r="H24" s="214" t="s">
        <v>96</v>
      </c>
      <c r="I24" s="215"/>
    </row>
    <row r="25" spans="1:11" x14ac:dyDescent="0.35">
      <c r="A25" s="216"/>
      <c r="B25" s="217"/>
      <c r="C25" s="112" t="s">
        <v>334</v>
      </c>
      <c r="D25" s="216" t="s">
        <v>336</v>
      </c>
      <c r="E25" s="218">
        <v>1.9</v>
      </c>
      <c r="F25" s="219">
        <v>190</v>
      </c>
      <c r="G25" s="216">
        <v>100</v>
      </c>
      <c r="H25" s="220" t="s">
        <v>96</v>
      </c>
      <c r="I25" s="221"/>
    </row>
    <row r="26" spans="1:11" x14ac:dyDescent="0.35">
      <c r="A26" s="216"/>
      <c r="B26" s="217"/>
      <c r="C26" s="112" t="s">
        <v>24</v>
      </c>
      <c r="D26" s="216" t="s">
        <v>40</v>
      </c>
      <c r="E26" s="218">
        <f t="shared" si="0"/>
        <v>1.5</v>
      </c>
      <c r="F26" s="219">
        <v>150</v>
      </c>
      <c r="G26" s="216">
        <v>100</v>
      </c>
      <c r="H26" s="220" t="s">
        <v>96</v>
      </c>
      <c r="I26" s="221"/>
      <c r="K26" s="242" t="s">
        <v>337</v>
      </c>
    </row>
    <row r="27" spans="1:11" x14ac:dyDescent="0.35">
      <c r="A27" s="223"/>
      <c r="B27" s="224"/>
      <c r="C27" s="136" t="s">
        <v>7</v>
      </c>
      <c r="D27" s="223" t="s">
        <v>313</v>
      </c>
      <c r="E27" s="225">
        <f t="shared" si="0"/>
        <v>2.0499999999999998</v>
      </c>
      <c r="F27" s="234">
        <v>205</v>
      </c>
      <c r="G27" s="223">
        <v>100</v>
      </c>
      <c r="H27" s="235" t="s">
        <v>96</v>
      </c>
      <c r="I27" s="229"/>
    </row>
    <row r="28" spans="1:11" ht="21.75" customHeight="1" x14ac:dyDescent="0.35">
      <c r="A28" s="210">
        <v>5</v>
      </c>
      <c r="B28" s="211" t="s">
        <v>256</v>
      </c>
      <c r="C28" s="112" t="s">
        <v>8</v>
      </c>
      <c r="D28" s="216" t="s">
        <v>178</v>
      </c>
      <c r="E28" s="218">
        <f t="shared" si="0"/>
        <v>112.5</v>
      </c>
      <c r="F28" s="219">
        <v>450</v>
      </c>
      <c r="G28" s="216">
        <v>4</v>
      </c>
      <c r="H28" s="220" t="s">
        <v>98</v>
      </c>
      <c r="I28" s="221" t="s">
        <v>393</v>
      </c>
    </row>
    <row r="29" spans="1:11" ht="21" customHeight="1" x14ac:dyDescent="0.35">
      <c r="A29" s="216"/>
      <c r="B29" s="217"/>
      <c r="C29" s="112" t="s">
        <v>7</v>
      </c>
      <c r="D29" s="216" t="s">
        <v>314</v>
      </c>
      <c r="E29" s="218">
        <f t="shared" si="0"/>
        <v>139.13043478260872</v>
      </c>
      <c r="F29" s="219">
        <v>640</v>
      </c>
      <c r="G29" s="216">
        <v>4.5999999999999996</v>
      </c>
      <c r="H29" s="220" t="s">
        <v>98</v>
      </c>
      <c r="I29" s="221" t="s">
        <v>394</v>
      </c>
    </row>
    <row r="30" spans="1:11" ht="24" customHeight="1" x14ac:dyDescent="0.35">
      <c r="A30" s="216"/>
      <c r="B30" s="217"/>
      <c r="C30" s="112" t="s">
        <v>20</v>
      </c>
      <c r="D30" s="216" t="s">
        <v>81</v>
      </c>
      <c r="E30" s="218">
        <f t="shared" si="0"/>
        <v>162.5</v>
      </c>
      <c r="F30" s="219">
        <v>650</v>
      </c>
      <c r="G30" s="216">
        <v>4</v>
      </c>
      <c r="H30" s="220" t="s">
        <v>98</v>
      </c>
      <c r="I30" s="221" t="s">
        <v>395</v>
      </c>
    </row>
    <row r="31" spans="1:11" ht="21.75" customHeight="1" x14ac:dyDescent="0.35">
      <c r="A31" s="216"/>
      <c r="B31" s="217"/>
      <c r="C31" s="112" t="s">
        <v>25</v>
      </c>
      <c r="D31" s="216" t="s">
        <v>199</v>
      </c>
      <c r="E31" s="218">
        <f t="shared" si="0"/>
        <v>182.89473684210526</v>
      </c>
      <c r="F31" s="219">
        <v>695</v>
      </c>
      <c r="G31" s="216">
        <v>3.8</v>
      </c>
      <c r="H31" s="220" t="s">
        <v>98</v>
      </c>
      <c r="I31" s="221" t="s">
        <v>394</v>
      </c>
    </row>
    <row r="32" spans="1:11" ht="22.5" customHeight="1" x14ac:dyDescent="0.35">
      <c r="A32" s="216"/>
      <c r="B32" s="112"/>
      <c r="C32" s="112" t="s">
        <v>334</v>
      </c>
      <c r="D32" s="243" t="s">
        <v>338</v>
      </c>
      <c r="E32" s="244">
        <v>150</v>
      </c>
      <c r="F32" s="219">
        <v>600</v>
      </c>
      <c r="G32" s="216">
        <v>4</v>
      </c>
      <c r="H32" s="220" t="s">
        <v>98</v>
      </c>
      <c r="I32" s="221" t="s">
        <v>396</v>
      </c>
    </row>
    <row r="33" spans="1:9" ht="22.5" customHeight="1" x14ac:dyDescent="0.35">
      <c r="A33" s="216"/>
      <c r="B33" s="217"/>
      <c r="C33" s="112" t="s">
        <v>275</v>
      </c>
      <c r="D33" s="216" t="s">
        <v>206</v>
      </c>
      <c r="E33" s="218">
        <f>F33/G33</f>
        <v>142.04249999999999</v>
      </c>
      <c r="F33" s="219">
        <v>568.16999999999996</v>
      </c>
      <c r="G33" s="88">
        <v>4</v>
      </c>
      <c r="H33" s="220" t="s">
        <v>98</v>
      </c>
      <c r="I33" s="221" t="s">
        <v>397</v>
      </c>
    </row>
    <row r="34" spans="1:9" ht="22.5" customHeight="1" x14ac:dyDescent="0.35">
      <c r="A34" s="216"/>
      <c r="B34" s="217"/>
      <c r="C34" s="112" t="s">
        <v>275</v>
      </c>
      <c r="D34" s="216" t="s">
        <v>280</v>
      </c>
      <c r="E34" s="218">
        <f t="shared" si="0"/>
        <v>201.16</v>
      </c>
      <c r="F34" s="219">
        <v>603.48</v>
      </c>
      <c r="G34" s="88">
        <v>3</v>
      </c>
      <c r="H34" s="220" t="s">
        <v>98</v>
      </c>
      <c r="I34" s="221" t="s">
        <v>398</v>
      </c>
    </row>
    <row r="35" spans="1:9" ht="22.5" customHeight="1" x14ac:dyDescent="0.35">
      <c r="A35" s="216"/>
      <c r="B35" s="217"/>
      <c r="C35" s="112" t="s">
        <v>275</v>
      </c>
      <c r="D35" s="216" t="s">
        <v>279</v>
      </c>
      <c r="E35" s="218">
        <f t="shared" si="0"/>
        <v>187.25</v>
      </c>
      <c r="F35" s="219">
        <v>749</v>
      </c>
      <c r="G35" s="88">
        <v>4</v>
      </c>
      <c r="H35" s="220" t="s">
        <v>98</v>
      </c>
      <c r="I35" s="221" t="s">
        <v>397</v>
      </c>
    </row>
    <row r="36" spans="1:9" ht="22.5" customHeight="1" x14ac:dyDescent="0.35">
      <c r="A36" s="216"/>
      <c r="B36" s="217"/>
      <c r="C36" s="112" t="s">
        <v>402</v>
      </c>
      <c r="D36" s="216" t="s">
        <v>306</v>
      </c>
      <c r="E36" s="218">
        <f t="shared" si="0"/>
        <v>175</v>
      </c>
      <c r="F36" s="245">
        <v>700</v>
      </c>
      <c r="G36" s="216">
        <v>4</v>
      </c>
      <c r="H36" s="220" t="s">
        <v>98</v>
      </c>
      <c r="I36" s="221" t="s">
        <v>399</v>
      </c>
    </row>
    <row r="37" spans="1:9" ht="22.5" customHeight="1" x14ac:dyDescent="0.35">
      <c r="A37" s="216"/>
      <c r="B37" s="246"/>
      <c r="C37" s="112" t="s">
        <v>361</v>
      </c>
      <c r="D37" s="216" t="s">
        <v>362</v>
      </c>
      <c r="E37" s="218">
        <f t="shared" si="0"/>
        <v>157.5</v>
      </c>
      <c r="F37" s="219">
        <v>630</v>
      </c>
      <c r="G37" s="216">
        <v>4</v>
      </c>
      <c r="H37" s="220" t="s">
        <v>98</v>
      </c>
      <c r="I37" s="221"/>
    </row>
    <row r="38" spans="1:9" ht="22.5" customHeight="1" x14ac:dyDescent="0.35">
      <c r="A38" s="223"/>
      <c r="B38" s="240"/>
      <c r="C38" s="112" t="s">
        <v>361</v>
      </c>
      <c r="D38" s="223" t="s">
        <v>363</v>
      </c>
      <c r="E38" s="247">
        <f t="shared" si="0"/>
        <v>222.5</v>
      </c>
      <c r="F38" s="234">
        <v>890</v>
      </c>
      <c r="G38" s="223">
        <v>4</v>
      </c>
      <c r="H38" s="235" t="s">
        <v>98</v>
      </c>
      <c r="I38" s="229"/>
    </row>
    <row r="39" spans="1:9" x14ac:dyDescent="0.35">
      <c r="A39" s="216">
        <v>6</v>
      </c>
      <c r="B39" s="217" t="s">
        <v>257</v>
      </c>
      <c r="C39" s="112" t="s">
        <v>9</v>
      </c>
      <c r="D39" s="216" t="s">
        <v>64</v>
      </c>
      <c r="E39" s="218">
        <f t="shared" si="0"/>
        <v>96.3</v>
      </c>
      <c r="F39" s="219">
        <v>963</v>
      </c>
      <c r="G39" s="216">
        <v>10</v>
      </c>
      <c r="H39" s="220" t="s">
        <v>99</v>
      </c>
      <c r="I39" s="221"/>
    </row>
    <row r="40" spans="1:9" x14ac:dyDescent="0.35">
      <c r="A40" s="216"/>
      <c r="B40" s="217" t="s">
        <v>270</v>
      </c>
      <c r="C40" s="112" t="s">
        <v>8</v>
      </c>
      <c r="D40" s="216" t="s">
        <v>518</v>
      </c>
      <c r="E40" s="218">
        <f t="shared" si="0"/>
        <v>128</v>
      </c>
      <c r="F40" s="219">
        <v>640</v>
      </c>
      <c r="G40" s="216">
        <v>5</v>
      </c>
      <c r="H40" s="220" t="s">
        <v>99</v>
      </c>
      <c r="I40" s="221"/>
    </row>
    <row r="41" spans="1:9" x14ac:dyDescent="0.35">
      <c r="A41" s="216"/>
      <c r="B41" s="217"/>
      <c r="C41" s="112" t="s">
        <v>20</v>
      </c>
      <c r="D41" s="216" t="s">
        <v>83</v>
      </c>
      <c r="E41" s="218">
        <f t="shared" ref="E41:E46" si="1">F41/G41</f>
        <v>150</v>
      </c>
      <c r="F41" s="219">
        <v>900</v>
      </c>
      <c r="G41" s="248">
        <v>6</v>
      </c>
      <c r="H41" s="220" t="s">
        <v>99</v>
      </c>
      <c r="I41" s="221"/>
    </row>
    <row r="42" spans="1:9" x14ac:dyDescent="0.35">
      <c r="A42" s="216"/>
      <c r="B42" s="217"/>
      <c r="C42" s="112" t="s">
        <v>25</v>
      </c>
      <c r="D42" s="216" t="s">
        <v>100</v>
      </c>
      <c r="E42" s="218">
        <f t="shared" si="1"/>
        <v>158.33333333333334</v>
      </c>
      <c r="F42" s="219">
        <v>950</v>
      </c>
      <c r="G42" s="216">
        <v>6</v>
      </c>
      <c r="H42" s="220" t="s">
        <v>99</v>
      </c>
      <c r="I42" s="221" t="s">
        <v>101</v>
      </c>
    </row>
    <row r="43" spans="1:9" x14ac:dyDescent="0.35">
      <c r="A43" s="216"/>
      <c r="B43" s="217"/>
      <c r="C43" s="112" t="s">
        <v>334</v>
      </c>
      <c r="D43" s="88" t="s">
        <v>339</v>
      </c>
      <c r="E43" s="218">
        <f t="shared" si="1"/>
        <v>200</v>
      </c>
      <c r="F43" s="219">
        <v>1000</v>
      </c>
      <c r="G43" s="88">
        <v>5</v>
      </c>
      <c r="H43" s="114" t="s">
        <v>99</v>
      </c>
      <c r="I43" s="221"/>
    </row>
    <row r="44" spans="1:9" x14ac:dyDescent="0.35">
      <c r="A44" s="216"/>
      <c r="B44" s="217"/>
      <c r="C44" s="112" t="s">
        <v>402</v>
      </c>
      <c r="D44" s="249" t="s">
        <v>306</v>
      </c>
      <c r="E44" s="232">
        <f t="shared" si="1"/>
        <v>225</v>
      </c>
      <c r="F44" s="245">
        <v>900</v>
      </c>
      <c r="G44" s="216">
        <v>4</v>
      </c>
      <c r="H44" s="220" t="s">
        <v>99</v>
      </c>
      <c r="I44" s="221"/>
    </row>
    <row r="45" spans="1:9" x14ac:dyDescent="0.35">
      <c r="A45" s="216"/>
      <c r="B45" s="246"/>
      <c r="C45" s="112" t="s">
        <v>275</v>
      </c>
      <c r="D45" s="216" t="s">
        <v>52</v>
      </c>
      <c r="E45" s="218">
        <f>F45/G45</f>
        <v>274.99</v>
      </c>
      <c r="F45" s="219">
        <v>1649.94</v>
      </c>
      <c r="G45" s="216">
        <v>6</v>
      </c>
      <c r="H45" s="220" t="s">
        <v>99</v>
      </c>
      <c r="I45" s="221"/>
    </row>
    <row r="46" spans="1:9" x14ac:dyDescent="0.35">
      <c r="A46" s="216"/>
      <c r="B46" s="246"/>
      <c r="C46" s="112" t="s">
        <v>361</v>
      </c>
      <c r="D46" s="223" t="s">
        <v>163</v>
      </c>
      <c r="E46" s="225">
        <f t="shared" si="1"/>
        <v>125</v>
      </c>
      <c r="F46" s="234">
        <v>750</v>
      </c>
      <c r="G46" s="223">
        <v>6</v>
      </c>
      <c r="H46" s="235" t="s">
        <v>99</v>
      </c>
      <c r="I46" s="229"/>
    </row>
    <row r="47" spans="1:9" x14ac:dyDescent="0.35">
      <c r="A47" s="210">
        <v>7</v>
      </c>
      <c r="B47" s="211" t="s">
        <v>258</v>
      </c>
      <c r="C47" s="147" t="s">
        <v>22</v>
      </c>
      <c r="D47" s="210" t="s">
        <v>82</v>
      </c>
      <c r="E47" s="212">
        <f t="shared" si="0"/>
        <v>390</v>
      </c>
      <c r="F47" s="213">
        <v>1950</v>
      </c>
      <c r="G47" s="210">
        <v>5</v>
      </c>
      <c r="H47" s="214" t="s">
        <v>102</v>
      </c>
      <c r="I47" s="215" t="s">
        <v>108</v>
      </c>
    </row>
    <row r="48" spans="1:9" x14ac:dyDescent="0.35">
      <c r="A48" s="216"/>
      <c r="B48" s="217" t="s">
        <v>270</v>
      </c>
      <c r="C48" s="112" t="s">
        <v>7</v>
      </c>
      <c r="D48" s="216" t="s">
        <v>408</v>
      </c>
      <c r="E48" s="218"/>
      <c r="F48" s="250">
        <v>3250</v>
      </c>
      <c r="H48" s="220" t="s">
        <v>315</v>
      </c>
      <c r="I48" s="221"/>
    </row>
    <row r="49" spans="1:9" x14ac:dyDescent="0.35">
      <c r="A49" s="216"/>
      <c r="B49" s="217"/>
      <c r="C49" s="112" t="s">
        <v>334</v>
      </c>
      <c r="D49" s="249" t="s">
        <v>340</v>
      </c>
      <c r="E49" s="218">
        <v>500</v>
      </c>
      <c r="F49" s="250">
        <v>1000</v>
      </c>
      <c r="G49" s="88">
        <v>6</v>
      </c>
      <c r="H49" s="220" t="s">
        <v>107</v>
      </c>
      <c r="I49" s="221"/>
    </row>
    <row r="50" spans="1:9" x14ac:dyDescent="0.35">
      <c r="A50" s="216"/>
      <c r="B50" s="246"/>
      <c r="C50" s="112" t="s">
        <v>7</v>
      </c>
      <c r="D50" s="249" t="s">
        <v>317</v>
      </c>
      <c r="E50" s="218"/>
      <c r="F50" s="250">
        <v>2450</v>
      </c>
      <c r="H50" s="220" t="s">
        <v>315</v>
      </c>
      <c r="I50" s="221"/>
    </row>
    <row r="51" spans="1:9" x14ac:dyDescent="0.35">
      <c r="A51" s="216"/>
      <c r="B51" s="246"/>
      <c r="C51" s="112" t="s">
        <v>275</v>
      </c>
      <c r="D51" s="216" t="s">
        <v>407</v>
      </c>
      <c r="E51" s="218">
        <f>F51/G51</f>
        <v>299.60000000000002</v>
      </c>
      <c r="F51" s="219">
        <v>1498</v>
      </c>
      <c r="G51" s="248">
        <v>5</v>
      </c>
      <c r="H51" s="220" t="s">
        <v>97</v>
      </c>
      <c r="I51" s="221"/>
    </row>
    <row r="52" spans="1:9" x14ac:dyDescent="0.35">
      <c r="A52" s="223"/>
      <c r="B52" s="224"/>
      <c r="C52" s="112" t="s">
        <v>361</v>
      </c>
      <c r="D52" s="223" t="s">
        <v>364</v>
      </c>
      <c r="E52" s="225">
        <f t="shared" si="0"/>
        <v>450</v>
      </c>
      <c r="F52" s="234">
        <v>900</v>
      </c>
      <c r="G52" s="90">
        <v>2</v>
      </c>
      <c r="H52" s="235" t="s">
        <v>107</v>
      </c>
      <c r="I52" s="229"/>
    </row>
    <row r="53" spans="1:9" x14ac:dyDescent="0.35">
      <c r="A53" s="210">
        <v>8</v>
      </c>
      <c r="B53" s="211" t="s">
        <v>230</v>
      </c>
      <c r="C53" s="147" t="s">
        <v>8</v>
      </c>
      <c r="D53" s="216" t="s">
        <v>180</v>
      </c>
      <c r="E53" s="218">
        <f t="shared" ref="E53:E58" si="2">F53/G53</f>
        <v>27.777777777777779</v>
      </c>
      <c r="F53" s="219">
        <v>250</v>
      </c>
      <c r="G53" s="216">
        <v>9</v>
      </c>
      <c r="H53" s="220" t="s">
        <v>104</v>
      </c>
      <c r="I53" s="221" t="s">
        <v>181</v>
      </c>
    </row>
    <row r="54" spans="1:9" x14ac:dyDescent="0.35">
      <c r="A54" s="216"/>
      <c r="B54" s="217"/>
      <c r="C54" s="112" t="s">
        <v>39</v>
      </c>
      <c r="D54" s="216"/>
      <c r="E54" s="218">
        <f t="shared" si="2"/>
        <v>30</v>
      </c>
      <c r="F54" s="219">
        <v>450</v>
      </c>
      <c r="G54" s="88">
        <v>15</v>
      </c>
      <c r="H54" s="114" t="s">
        <v>239</v>
      </c>
      <c r="I54" s="221"/>
    </row>
    <row r="55" spans="1:9" x14ac:dyDescent="0.35">
      <c r="A55" s="216"/>
      <c r="B55" s="217"/>
      <c r="C55" s="112" t="s">
        <v>24</v>
      </c>
      <c r="D55" s="216" t="s">
        <v>287</v>
      </c>
      <c r="E55" s="218">
        <f t="shared" si="2"/>
        <v>31.666666666666668</v>
      </c>
      <c r="F55" s="219">
        <v>380</v>
      </c>
      <c r="G55" s="88">
        <v>12</v>
      </c>
      <c r="H55" s="114" t="s">
        <v>302</v>
      </c>
      <c r="I55" s="221"/>
    </row>
    <row r="56" spans="1:9" x14ac:dyDescent="0.35">
      <c r="A56" s="216"/>
      <c r="B56" s="217"/>
      <c r="C56" s="112" t="s">
        <v>334</v>
      </c>
      <c r="D56" s="88" t="s">
        <v>339</v>
      </c>
      <c r="E56" s="218">
        <f t="shared" si="2"/>
        <v>132</v>
      </c>
      <c r="F56" s="219">
        <v>330</v>
      </c>
      <c r="G56" s="88">
        <v>2.5</v>
      </c>
      <c r="H56" s="220" t="s">
        <v>109</v>
      </c>
      <c r="I56" s="221"/>
    </row>
    <row r="57" spans="1:9" x14ac:dyDescent="0.35">
      <c r="A57" s="216"/>
      <c r="B57" s="217"/>
      <c r="C57" s="112" t="s">
        <v>7</v>
      </c>
      <c r="D57" s="216" t="s">
        <v>316</v>
      </c>
      <c r="E57" s="218">
        <f t="shared" si="2"/>
        <v>37</v>
      </c>
      <c r="F57" s="219">
        <v>925</v>
      </c>
      <c r="G57" s="248">
        <v>25</v>
      </c>
      <c r="H57" s="220" t="s">
        <v>109</v>
      </c>
      <c r="I57" s="221"/>
    </row>
    <row r="58" spans="1:9" x14ac:dyDescent="0.35">
      <c r="A58" s="216"/>
      <c r="B58" s="217"/>
      <c r="C58" s="112" t="s">
        <v>275</v>
      </c>
      <c r="D58" s="216" t="s">
        <v>210</v>
      </c>
      <c r="E58" s="218">
        <f t="shared" si="2"/>
        <v>50.884444444444441</v>
      </c>
      <c r="F58" s="219">
        <v>457.96</v>
      </c>
      <c r="G58" s="216">
        <v>9</v>
      </c>
      <c r="H58" s="220" t="s">
        <v>211</v>
      </c>
      <c r="I58" s="221"/>
    </row>
    <row r="59" spans="1:9" x14ac:dyDescent="0.35">
      <c r="A59" s="216"/>
      <c r="B59" s="217"/>
      <c r="C59" s="112" t="s">
        <v>275</v>
      </c>
      <c r="D59" s="216" t="s">
        <v>53</v>
      </c>
      <c r="E59" s="218">
        <f>F59/G59</f>
        <v>166.56333333333333</v>
      </c>
      <c r="F59" s="219">
        <v>999.38</v>
      </c>
      <c r="G59" s="216">
        <v>6</v>
      </c>
      <c r="H59" s="220" t="s">
        <v>54</v>
      </c>
      <c r="I59" s="221"/>
    </row>
    <row r="60" spans="1:9" x14ac:dyDescent="0.35">
      <c r="A60" s="216"/>
      <c r="B60" s="217"/>
      <c r="C60" s="112" t="s">
        <v>293</v>
      </c>
      <c r="D60" s="216" t="s">
        <v>65</v>
      </c>
      <c r="E60" s="218">
        <f>F60/G60</f>
        <v>80</v>
      </c>
      <c r="F60" s="219">
        <v>320</v>
      </c>
      <c r="G60" s="216">
        <v>4</v>
      </c>
      <c r="H60" s="220" t="s">
        <v>110</v>
      </c>
      <c r="I60" s="251"/>
    </row>
    <row r="61" spans="1:9" x14ac:dyDescent="0.35">
      <c r="A61" s="216"/>
      <c r="B61" s="217"/>
      <c r="C61" s="112" t="s">
        <v>402</v>
      </c>
      <c r="D61" s="216" t="s">
        <v>307</v>
      </c>
      <c r="E61" s="218">
        <f t="shared" si="0"/>
        <v>33.333333333333336</v>
      </c>
      <c r="F61" s="245">
        <v>500</v>
      </c>
      <c r="G61" s="88">
        <v>15</v>
      </c>
      <c r="H61" s="220" t="s">
        <v>308</v>
      </c>
      <c r="I61" s="221"/>
    </row>
    <row r="62" spans="1:9" x14ac:dyDescent="0.35">
      <c r="A62" s="216"/>
      <c r="B62" s="217"/>
      <c r="C62" s="112" t="s">
        <v>351</v>
      </c>
      <c r="D62" s="216" t="s">
        <v>352</v>
      </c>
      <c r="E62" s="218">
        <f t="shared" si="0"/>
        <v>21.666666666666668</v>
      </c>
      <c r="F62" s="245">
        <v>1300</v>
      </c>
      <c r="G62" s="88">
        <v>60</v>
      </c>
      <c r="H62" s="220" t="s">
        <v>97</v>
      </c>
      <c r="I62" s="221"/>
    </row>
    <row r="63" spans="1:9" x14ac:dyDescent="0.35">
      <c r="A63" s="216"/>
      <c r="B63" s="246"/>
      <c r="C63" s="112" t="s">
        <v>351</v>
      </c>
      <c r="D63" s="249" t="s">
        <v>353</v>
      </c>
      <c r="E63" s="218">
        <f>F63/G63</f>
        <v>55</v>
      </c>
      <c r="F63" s="219">
        <v>1100</v>
      </c>
      <c r="G63" s="88">
        <v>20</v>
      </c>
      <c r="H63" s="220" t="s">
        <v>354</v>
      </c>
      <c r="I63" s="221"/>
    </row>
    <row r="64" spans="1:9" x14ac:dyDescent="0.35">
      <c r="A64" s="216"/>
      <c r="B64" s="246"/>
      <c r="C64" s="136" t="s">
        <v>361</v>
      </c>
      <c r="D64" s="249" t="s">
        <v>366</v>
      </c>
      <c r="E64" s="218">
        <f t="shared" si="0"/>
        <v>19.600000000000001</v>
      </c>
      <c r="F64" s="219">
        <v>980</v>
      </c>
      <c r="G64" s="88">
        <v>50</v>
      </c>
      <c r="H64" s="220" t="s">
        <v>367</v>
      </c>
      <c r="I64" s="221"/>
    </row>
    <row r="65" spans="1:9" x14ac:dyDescent="0.35">
      <c r="A65" s="210">
        <v>9</v>
      </c>
      <c r="B65" s="211" t="s">
        <v>231</v>
      </c>
      <c r="C65" s="112" t="s">
        <v>275</v>
      </c>
      <c r="D65" s="210" t="s">
        <v>55</v>
      </c>
      <c r="E65" s="212">
        <f t="shared" si="0"/>
        <v>165.85</v>
      </c>
      <c r="F65" s="213">
        <v>995.1</v>
      </c>
      <c r="G65" s="210">
        <v>6</v>
      </c>
      <c r="H65" s="214" t="s">
        <v>99</v>
      </c>
      <c r="I65" s="215"/>
    </row>
    <row r="66" spans="1:9" x14ac:dyDescent="0.35">
      <c r="A66" s="216"/>
      <c r="B66" s="217"/>
      <c r="C66" s="112" t="s">
        <v>275</v>
      </c>
      <c r="D66" s="216" t="s">
        <v>56</v>
      </c>
      <c r="E66" s="218">
        <f>F66/G66</f>
        <v>172.98333333333335</v>
      </c>
      <c r="F66" s="219">
        <v>1037.9000000000001</v>
      </c>
      <c r="G66" s="216">
        <v>6</v>
      </c>
      <c r="H66" s="220" t="s">
        <v>99</v>
      </c>
      <c r="I66" s="221"/>
    </row>
    <row r="67" spans="1:9" x14ac:dyDescent="0.35">
      <c r="A67" s="216"/>
      <c r="B67" s="217"/>
      <c r="C67" s="112" t="s">
        <v>275</v>
      </c>
      <c r="D67" s="216" t="s">
        <v>400</v>
      </c>
      <c r="E67" s="252">
        <f>F67/1.2</f>
        <v>668.75</v>
      </c>
      <c r="F67" s="218">
        <v>802.5</v>
      </c>
      <c r="G67" s="216">
        <v>1</v>
      </c>
      <c r="H67" s="220" t="s">
        <v>401</v>
      </c>
      <c r="I67" s="221"/>
    </row>
    <row r="68" spans="1:9" ht="21" customHeight="1" x14ac:dyDescent="0.35">
      <c r="A68" s="216"/>
      <c r="B68" s="217"/>
      <c r="C68" s="112" t="s">
        <v>8</v>
      </c>
      <c r="D68" s="216" t="s">
        <v>182</v>
      </c>
      <c r="E68" s="218">
        <f t="shared" si="0"/>
        <v>167.70833333333334</v>
      </c>
      <c r="F68" s="219">
        <v>805</v>
      </c>
      <c r="G68" s="216">
        <v>4.8</v>
      </c>
      <c r="H68" s="220" t="s">
        <v>183</v>
      </c>
      <c r="I68" s="221"/>
    </row>
    <row r="69" spans="1:9" ht="42" x14ac:dyDescent="0.35">
      <c r="A69" s="216"/>
      <c r="B69" s="217"/>
      <c r="C69" s="112" t="s">
        <v>334</v>
      </c>
      <c r="D69" s="249" t="s">
        <v>340</v>
      </c>
      <c r="E69" s="244"/>
      <c r="F69" s="253">
        <v>1900</v>
      </c>
      <c r="G69" s="244"/>
      <c r="H69" s="114" t="s">
        <v>341</v>
      </c>
      <c r="I69" s="221"/>
    </row>
    <row r="70" spans="1:9" x14ac:dyDescent="0.35">
      <c r="A70" s="216"/>
      <c r="B70" s="217"/>
      <c r="C70" s="112" t="s">
        <v>386</v>
      </c>
      <c r="D70" s="216" t="s">
        <v>135</v>
      </c>
      <c r="E70" s="218">
        <f t="shared" si="0"/>
        <v>181.25</v>
      </c>
      <c r="F70" s="219">
        <v>1450</v>
      </c>
      <c r="G70" s="216">
        <v>8</v>
      </c>
      <c r="H70" s="220" t="s">
        <v>112</v>
      </c>
      <c r="I70" s="221"/>
    </row>
    <row r="71" spans="1:9" x14ac:dyDescent="0.35">
      <c r="A71" s="216"/>
      <c r="B71" s="217"/>
      <c r="C71" s="112" t="s">
        <v>39</v>
      </c>
      <c r="D71" s="222"/>
      <c r="E71" s="218">
        <f>F71/G71</f>
        <v>375</v>
      </c>
      <c r="F71" s="219">
        <v>900</v>
      </c>
      <c r="G71" s="88">
        <v>2.4</v>
      </c>
      <c r="H71" s="114" t="s">
        <v>240</v>
      </c>
      <c r="I71" s="221"/>
    </row>
    <row r="72" spans="1:9" x14ac:dyDescent="0.35">
      <c r="A72" s="216"/>
      <c r="B72" s="217"/>
      <c r="C72" s="112" t="s">
        <v>355</v>
      </c>
      <c r="D72" s="88" t="s">
        <v>365</v>
      </c>
      <c r="E72" s="218">
        <f>F72/G72</f>
        <v>260</v>
      </c>
      <c r="F72" s="219">
        <v>1300</v>
      </c>
      <c r="G72" s="88">
        <v>5</v>
      </c>
      <c r="H72" s="114" t="s">
        <v>356</v>
      </c>
      <c r="I72" s="221"/>
    </row>
    <row r="73" spans="1:9" ht="23.25" customHeight="1" x14ac:dyDescent="0.35">
      <c r="A73" s="216"/>
      <c r="B73" s="217"/>
      <c r="C73" s="112" t="s">
        <v>361</v>
      </c>
      <c r="D73" s="88" t="s">
        <v>365</v>
      </c>
      <c r="E73" s="218">
        <f>F73/G73</f>
        <v>240</v>
      </c>
      <c r="F73" s="219">
        <v>1200</v>
      </c>
      <c r="G73" s="88">
        <v>5</v>
      </c>
      <c r="H73" s="114" t="s">
        <v>356</v>
      </c>
      <c r="I73" s="221"/>
    </row>
    <row r="74" spans="1:9" x14ac:dyDescent="0.35">
      <c r="A74" s="210">
        <v>10</v>
      </c>
      <c r="B74" s="211" t="s">
        <v>10</v>
      </c>
      <c r="C74" s="147" t="s">
        <v>28</v>
      </c>
      <c r="D74" s="210" t="s">
        <v>49</v>
      </c>
      <c r="E74" s="212">
        <f t="shared" si="0"/>
        <v>0.2782</v>
      </c>
      <c r="F74" s="213">
        <v>139.1</v>
      </c>
      <c r="G74" s="210">
        <v>500</v>
      </c>
      <c r="H74" s="214" t="s">
        <v>105</v>
      </c>
      <c r="I74" s="215"/>
    </row>
    <row r="75" spans="1:9" x14ac:dyDescent="0.35">
      <c r="A75" s="216"/>
      <c r="B75" s="217"/>
      <c r="C75" s="112" t="s">
        <v>402</v>
      </c>
      <c r="D75" s="216" t="s">
        <v>309</v>
      </c>
      <c r="E75" s="218">
        <f t="shared" si="0"/>
        <v>0.35320088300220753</v>
      </c>
      <c r="F75" s="219">
        <v>160</v>
      </c>
      <c r="G75" s="216">
        <v>453</v>
      </c>
      <c r="H75" s="220" t="s">
        <v>105</v>
      </c>
      <c r="I75" s="221"/>
    </row>
    <row r="76" spans="1:9" x14ac:dyDescent="0.35">
      <c r="A76" s="216"/>
      <c r="B76" s="217"/>
      <c r="C76" s="112" t="s">
        <v>334</v>
      </c>
      <c r="D76" s="216" t="s">
        <v>342</v>
      </c>
      <c r="E76" s="218">
        <f t="shared" si="0"/>
        <v>0.35555555555555557</v>
      </c>
      <c r="F76" s="219">
        <v>160</v>
      </c>
      <c r="G76" s="216">
        <v>450</v>
      </c>
      <c r="H76" s="220" t="s">
        <v>105</v>
      </c>
      <c r="I76" s="221"/>
    </row>
    <row r="77" spans="1:9" x14ac:dyDescent="0.35">
      <c r="A77" s="216"/>
      <c r="B77" s="217"/>
      <c r="C77" s="112" t="s">
        <v>20</v>
      </c>
      <c r="D77" s="216" t="s">
        <v>85</v>
      </c>
      <c r="E77" s="218">
        <f t="shared" si="0"/>
        <v>0.35555555555555557</v>
      </c>
      <c r="F77" s="219">
        <v>160</v>
      </c>
      <c r="G77" s="248">
        <v>450</v>
      </c>
      <c r="H77" s="220" t="s">
        <v>105</v>
      </c>
      <c r="I77" s="221"/>
    </row>
    <row r="78" spans="1:9" x14ac:dyDescent="0.35">
      <c r="A78" s="216"/>
      <c r="B78" s="217"/>
      <c r="C78" s="112" t="s">
        <v>26</v>
      </c>
      <c r="D78" s="216" t="s">
        <v>213</v>
      </c>
      <c r="E78" s="218">
        <f>F78/G78</f>
        <v>0.34399999999999997</v>
      </c>
      <c r="F78" s="219">
        <v>172</v>
      </c>
      <c r="G78" s="216">
        <v>500</v>
      </c>
      <c r="H78" s="220" t="s">
        <v>105</v>
      </c>
      <c r="I78" s="221"/>
    </row>
    <row r="79" spans="1:9" x14ac:dyDescent="0.35">
      <c r="A79" s="216"/>
      <c r="B79" s="217"/>
      <c r="C79" s="112" t="s">
        <v>385</v>
      </c>
      <c r="D79" s="216" t="s">
        <v>387</v>
      </c>
      <c r="E79" s="218">
        <f>F79/G79</f>
        <v>0.33774834437086093</v>
      </c>
      <c r="F79" s="219">
        <v>153</v>
      </c>
      <c r="G79" s="216">
        <v>453</v>
      </c>
      <c r="H79" s="220" t="s">
        <v>105</v>
      </c>
      <c r="I79" s="221"/>
    </row>
    <row r="80" spans="1:9" x14ac:dyDescent="0.35">
      <c r="A80" s="223"/>
      <c r="B80" s="224"/>
      <c r="C80" s="112" t="s">
        <v>385</v>
      </c>
      <c r="D80" s="223" t="s">
        <v>388</v>
      </c>
      <c r="E80" s="218">
        <f>F80/G80</f>
        <v>0.30599999999999999</v>
      </c>
      <c r="F80" s="234">
        <v>153</v>
      </c>
      <c r="G80" s="223">
        <v>500</v>
      </c>
      <c r="H80" s="235" t="s">
        <v>105</v>
      </c>
      <c r="I80" s="229"/>
    </row>
    <row r="81" spans="1:9" x14ac:dyDescent="0.35">
      <c r="A81" s="210">
        <v>11</v>
      </c>
      <c r="B81" s="211" t="s">
        <v>232</v>
      </c>
      <c r="C81" s="147" t="s">
        <v>26</v>
      </c>
      <c r="D81" s="210" t="s">
        <v>115</v>
      </c>
      <c r="E81" s="212">
        <f t="shared" si="0"/>
        <v>13.5</v>
      </c>
      <c r="F81" s="213">
        <v>1350</v>
      </c>
      <c r="G81" s="210">
        <v>100</v>
      </c>
      <c r="H81" s="210" t="s">
        <v>77</v>
      </c>
      <c r="I81" s="215"/>
    </row>
    <row r="82" spans="1:9" x14ac:dyDescent="0.35">
      <c r="A82" s="216"/>
      <c r="B82" s="217"/>
      <c r="C82" s="112" t="s">
        <v>7</v>
      </c>
      <c r="D82" s="216" t="s">
        <v>318</v>
      </c>
      <c r="E82" s="218">
        <f t="shared" si="0"/>
        <v>13.5</v>
      </c>
      <c r="F82" s="219">
        <v>1350</v>
      </c>
      <c r="G82" s="216">
        <v>100</v>
      </c>
      <c r="H82" s="216" t="s">
        <v>77</v>
      </c>
      <c r="I82" s="221"/>
    </row>
    <row r="83" spans="1:9" x14ac:dyDescent="0.35">
      <c r="A83" s="216"/>
      <c r="B83" s="217"/>
      <c r="C83" s="112" t="s">
        <v>26</v>
      </c>
      <c r="D83" s="216" t="s">
        <v>116</v>
      </c>
      <c r="E83" s="218">
        <f t="shared" si="0"/>
        <v>7.9666666666666668</v>
      </c>
      <c r="F83" s="219">
        <v>1195</v>
      </c>
      <c r="G83" s="216">
        <v>150</v>
      </c>
      <c r="H83" s="216" t="s">
        <v>78</v>
      </c>
      <c r="I83" s="221"/>
    </row>
    <row r="84" spans="1:9" x14ac:dyDescent="0.35">
      <c r="A84" s="216"/>
      <c r="B84" s="217"/>
      <c r="C84" s="112" t="s">
        <v>7</v>
      </c>
      <c r="D84" s="216" t="s">
        <v>319</v>
      </c>
      <c r="E84" s="218">
        <f t="shared" si="0"/>
        <v>11.933333333333334</v>
      </c>
      <c r="F84" s="219">
        <v>1790</v>
      </c>
      <c r="G84" s="216">
        <v>150</v>
      </c>
      <c r="H84" s="216" t="s">
        <v>78</v>
      </c>
      <c r="I84" s="221"/>
    </row>
    <row r="85" spans="1:9" x14ac:dyDescent="0.35">
      <c r="A85" s="223"/>
      <c r="B85" s="224"/>
      <c r="C85" s="136" t="s">
        <v>26</v>
      </c>
      <c r="D85" s="223" t="s">
        <v>117</v>
      </c>
      <c r="E85" s="225">
        <f t="shared" ref="E85:E163" si="3">F85/G85</f>
        <v>70</v>
      </c>
      <c r="F85" s="234">
        <v>1750</v>
      </c>
      <c r="G85" s="223">
        <v>25</v>
      </c>
      <c r="H85" s="223" t="s">
        <v>79</v>
      </c>
      <c r="I85" s="229"/>
    </row>
    <row r="86" spans="1:9" x14ac:dyDescent="0.35">
      <c r="A86" s="210">
        <v>12</v>
      </c>
      <c r="B86" s="211" t="s">
        <v>259</v>
      </c>
      <c r="C86" s="147" t="s">
        <v>293</v>
      </c>
      <c r="D86" s="210" t="s">
        <v>66</v>
      </c>
      <c r="E86" s="212">
        <f t="shared" si="3"/>
        <v>99.166666666666671</v>
      </c>
      <c r="F86" s="213">
        <v>1190</v>
      </c>
      <c r="G86" s="210">
        <v>12</v>
      </c>
      <c r="H86" s="210" t="s">
        <v>146</v>
      </c>
      <c r="I86" s="215"/>
    </row>
    <row r="87" spans="1:9" x14ac:dyDescent="0.35">
      <c r="A87" s="216"/>
      <c r="B87" s="217"/>
      <c r="C87" s="112" t="s">
        <v>8</v>
      </c>
      <c r="D87" s="216" t="s">
        <v>167</v>
      </c>
      <c r="E87" s="218">
        <f t="shared" si="3"/>
        <v>102</v>
      </c>
      <c r="F87" s="219">
        <v>1020</v>
      </c>
      <c r="G87" s="216">
        <v>10</v>
      </c>
      <c r="H87" s="216" t="s">
        <v>185</v>
      </c>
      <c r="I87" s="221"/>
    </row>
    <row r="88" spans="1:9" x14ac:dyDescent="0.35">
      <c r="A88" s="216"/>
      <c r="B88" s="217"/>
      <c r="C88" s="112" t="s">
        <v>334</v>
      </c>
      <c r="D88" s="249" t="s">
        <v>340</v>
      </c>
      <c r="E88" s="218">
        <f t="shared" si="3"/>
        <v>66.666666666666671</v>
      </c>
      <c r="F88" s="219">
        <v>1000</v>
      </c>
      <c r="G88" s="216">
        <v>15</v>
      </c>
      <c r="H88" s="216" t="s">
        <v>343</v>
      </c>
      <c r="I88" s="221"/>
    </row>
    <row r="89" spans="1:9" x14ac:dyDescent="0.35">
      <c r="A89" s="216"/>
      <c r="B89" s="217"/>
      <c r="C89" s="112" t="s">
        <v>275</v>
      </c>
      <c r="D89" s="216" t="s">
        <v>57</v>
      </c>
      <c r="E89" s="218">
        <f t="shared" si="3"/>
        <v>171.71360000000001</v>
      </c>
      <c r="F89" s="219">
        <v>2146.42</v>
      </c>
      <c r="G89" s="216">
        <v>12.5</v>
      </c>
      <c r="H89" s="216" t="s">
        <v>58</v>
      </c>
      <c r="I89" s="221"/>
    </row>
    <row r="90" spans="1:9" x14ac:dyDescent="0.35">
      <c r="A90" s="216"/>
      <c r="B90" s="217"/>
      <c r="C90" s="112" t="s">
        <v>357</v>
      </c>
      <c r="D90" s="216" t="s">
        <v>368</v>
      </c>
      <c r="E90" s="218">
        <f t="shared" si="3"/>
        <v>120</v>
      </c>
      <c r="F90" s="219">
        <v>1200</v>
      </c>
      <c r="G90" s="216">
        <v>10</v>
      </c>
      <c r="H90" s="216" t="s">
        <v>185</v>
      </c>
      <c r="I90" s="221"/>
    </row>
    <row r="91" spans="1:9" x14ac:dyDescent="0.35">
      <c r="A91" s="223"/>
      <c r="B91" s="224"/>
      <c r="C91" s="136" t="s">
        <v>361</v>
      </c>
      <c r="D91" s="216" t="s">
        <v>368</v>
      </c>
      <c r="E91" s="218">
        <f t="shared" si="3"/>
        <v>105</v>
      </c>
      <c r="F91" s="234">
        <v>1050</v>
      </c>
      <c r="G91" s="223">
        <v>10</v>
      </c>
      <c r="H91" s="216" t="s">
        <v>185</v>
      </c>
      <c r="I91" s="229"/>
    </row>
    <row r="92" spans="1:9" x14ac:dyDescent="0.35">
      <c r="A92" s="210">
        <v>13</v>
      </c>
      <c r="B92" s="211" t="s">
        <v>260</v>
      </c>
      <c r="C92" s="147" t="s">
        <v>293</v>
      </c>
      <c r="D92" s="210" t="s">
        <v>67</v>
      </c>
      <c r="E92" s="212">
        <f t="shared" si="3"/>
        <v>189</v>
      </c>
      <c r="F92" s="213">
        <v>1890</v>
      </c>
      <c r="G92" s="210">
        <v>10</v>
      </c>
      <c r="H92" s="210" t="s">
        <v>147</v>
      </c>
      <c r="I92" s="215"/>
    </row>
    <row r="93" spans="1:9" x14ac:dyDescent="0.35">
      <c r="A93" s="216"/>
      <c r="B93" s="217"/>
      <c r="C93" s="112" t="s">
        <v>275</v>
      </c>
      <c r="D93" s="216" t="s">
        <v>212</v>
      </c>
      <c r="E93" s="218">
        <f t="shared" si="3"/>
        <v>238.49111111111111</v>
      </c>
      <c r="F93" s="219">
        <v>2146.42</v>
      </c>
      <c r="G93" s="216">
        <v>9</v>
      </c>
      <c r="H93" s="216" t="s">
        <v>118</v>
      </c>
      <c r="I93" s="221"/>
    </row>
    <row r="94" spans="1:9" x14ac:dyDescent="0.35">
      <c r="A94" s="216"/>
      <c r="B94" s="217"/>
      <c r="C94" s="112" t="s">
        <v>275</v>
      </c>
      <c r="D94" s="216" t="s">
        <v>119</v>
      </c>
      <c r="E94" s="218">
        <f t="shared" si="3"/>
        <v>321</v>
      </c>
      <c r="F94" s="219">
        <v>3210</v>
      </c>
      <c r="G94" s="216">
        <v>10</v>
      </c>
      <c r="H94" s="216" t="s">
        <v>120</v>
      </c>
      <c r="I94" s="221"/>
    </row>
    <row r="95" spans="1:9" x14ac:dyDescent="0.35">
      <c r="A95" s="216"/>
      <c r="B95" s="217"/>
      <c r="C95" s="112" t="s">
        <v>20</v>
      </c>
      <c r="D95" s="216" t="s">
        <v>327</v>
      </c>
      <c r="E95" s="218"/>
      <c r="F95" s="219">
        <v>2300</v>
      </c>
      <c r="G95" s="216"/>
      <c r="H95" s="216" t="s">
        <v>328</v>
      </c>
      <c r="I95" s="221"/>
    </row>
    <row r="96" spans="1:9" x14ac:dyDescent="0.35">
      <c r="A96" s="216"/>
      <c r="B96" s="217"/>
      <c r="C96" s="112" t="s">
        <v>334</v>
      </c>
      <c r="D96" s="216" t="s">
        <v>344</v>
      </c>
      <c r="E96" s="218">
        <f t="shared" si="3"/>
        <v>226.66666666666666</v>
      </c>
      <c r="F96" s="219">
        <v>3400</v>
      </c>
      <c r="G96" s="216">
        <v>15</v>
      </c>
      <c r="H96" s="216" t="s">
        <v>345</v>
      </c>
      <c r="I96" s="221"/>
    </row>
    <row r="97" spans="1:9" x14ac:dyDescent="0.35">
      <c r="A97" s="216"/>
      <c r="B97" s="217"/>
      <c r="C97" s="112" t="s">
        <v>357</v>
      </c>
      <c r="D97" s="216" t="s">
        <v>358</v>
      </c>
      <c r="E97" s="218">
        <f>F97/G97</f>
        <v>386.66666666666669</v>
      </c>
      <c r="F97" s="219">
        <v>2900</v>
      </c>
      <c r="G97" s="216">
        <v>7.5</v>
      </c>
      <c r="H97" s="216" t="s">
        <v>359</v>
      </c>
      <c r="I97" s="221"/>
    </row>
    <row r="98" spans="1:9" x14ac:dyDescent="0.35">
      <c r="A98" s="216"/>
      <c r="B98" s="217"/>
      <c r="C98" s="112" t="s">
        <v>361</v>
      </c>
      <c r="D98" s="216" t="s">
        <v>358</v>
      </c>
      <c r="E98" s="218">
        <f t="shared" si="3"/>
        <v>453.33333333333331</v>
      </c>
      <c r="F98" s="219">
        <v>3400</v>
      </c>
      <c r="G98" s="216">
        <v>7.5</v>
      </c>
      <c r="H98" s="223" t="s">
        <v>359</v>
      </c>
      <c r="I98" s="221"/>
    </row>
    <row r="99" spans="1:9" x14ac:dyDescent="0.35">
      <c r="A99" s="210">
        <v>14</v>
      </c>
      <c r="B99" s="211" t="s">
        <v>261</v>
      </c>
      <c r="C99" s="147" t="s">
        <v>293</v>
      </c>
      <c r="D99" s="210" t="s">
        <v>68</v>
      </c>
      <c r="E99" s="212">
        <f t="shared" si="3"/>
        <v>99.166666666666671</v>
      </c>
      <c r="F99" s="213">
        <v>1190</v>
      </c>
      <c r="G99" s="210">
        <v>12</v>
      </c>
      <c r="H99" s="210" t="s">
        <v>148</v>
      </c>
      <c r="I99" s="215"/>
    </row>
    <row r="100" spans="1:9" x14ac:dyDescent="0.35">
      <c r="A100" s="216"/>
      <c r="B100" s="217"/>
      <c r="C100" s="112" t="s">
        <v>275</v>
      </c>
      <c r="D100" s="216" t="s">
        <v>57</v>
      </c>
      <c r="E100" s="218">
        <f t="shared" si="3"/>
        <v>171.71360000000001</v>
      </c>
      <c r="F100" s="219">
        <v>2146.42</v>
      </c>
      <c r="G100" s="216">
        <v>12.5</v>
      </c>
      <c r="H100" s="216" t="s">
        <v>58</v>
      </c>
      <c r="I100" s="221"/>
    </row>
    <row r="101" spans="1:9" x14ac:dyDescent="0.35">
      <c r="A101" s="216"/>
      <c r="B101" s="217"/>
      <c r="C101" s="112" t="s">
        <v>334</v>
      </c>
      <c r="D101" s="216" t="s">
        <v>344</v>
      </c>
      <c r="E101" s="218"/>
      <c r="F101" s="219">
        <v>2200</v>
      </c>
      <c r="G101" s="216">
        <v>15</v>
      </c>
      <c r="H101" s="216" t="s">
        <v>345</v>
      </c>
      <c r="I101" s="221"/>
    </row>
    <row r="102" spans="1:9" x14ac:dyDescent="0.35">
      <c r="A102" s="216"/>
      <c r="B102" s="217"/>
      <c r="C102" s="112" t="s">
        <v>334</v>
      </c>
      <c r="D102" s="216" t="s">
        <v>344</v>
      </c>
      <c r="E102" s="218"/>
      <c r="F102" s="219">
        <v>3600</v>
      </c>
      <c r="G102" s="216"/>
      <c r="H102" s="216" t="s">
        <v>346</v>
      </c>
      <c r="I102" s="221"/>
    </row>
    <row r="103" spans="1:9" x14ac:dyDescent="0.35">
      <c r="A103" s="216"/>
      <c r="B103" s="217"/>
      <c r="C103" s="112" t="s">
        <v>28</v>
      </c>
      <c r="D103" s="88" t="s">
        <v>332</v>
      </c>
      <c r="E103" s="218">
        <f t="shared" si="3"/>
        <v>510.17599999999999</v>
      </c>
      <c r="F103" s="219">
        <v>6377.2</v>
      </c>
      <c r="G103" s="88">
        <v>12.5</v>
      </c>
      <c r="H103" s="216" t="s">
        <v>247</v>
      </c>
      <c r="I103" s="221"/>
    </row>
    <row r="104" spans="1:9" x14ac:dyDescent="0.35">
      <c r="A104" s="216"/>
      <c r="B104" s="217"/>
      <c r="C104" s="112" t="s">
        <v>8</v>
      </c>
      <c r="D104" s="88" t="s">
        <v>289</v>
      </c>
      <c r="E104" s="218"/>
      <c r="F104" s="219">
        <v>2318</v>
      </c>
      <c r="G104" s="88"/>
      <c r="H104" s="216" t="s">
        <v>288</v>
      </c>
      <c r="I104" s="221"/>
    </row>
    <row r="105" spans="1:9" x14ac:dyDescent="0.35">
      <c r="A105" s="216"/>
      <c r="B105" s="217"/>
      <c r="C105" s="112" t="s">
        <v>8</v>
      </c>
      <c r="D105" s="88" t="s">
        <v>287</v>
      </c>
      <c r="E105" s="218">
        <f t="shared" si="3"/>
        <v>56.666666666666664</v>
      </c>
      <c r="F105" s="219">
        <v>850</v>
      </c>
      <c r="G105" s="88">
        <v>15</v>
      </c>
      <c r="H105" s="216" t="s">
        <v>290</v>
      </c>
      <c r="I105" s="221"/>
    </row>
    <row r="106" spans="1:9" x14ac:dyDescent="0.35">
      <c r="A106" s="216"/>
      <c r="B106" s="217"/>
      <c r="C106" s="112" t="s">
        <v>361</v>
      </c>
      <c r="D106" s="88" t="s">
        <v>369</v>
      </c>
      <c r="E106" s="218">
        <f t="shared" si="3"/>
        <v>130</v>
      </c>
      <c r="F106" s="219">
        <v>1950</v>
      </c>
      <c r="G106" s="88">
        <v>15</v>
      </c>
      <c r="H106" s="216" t="s">
        <v>370</v>
      </c>
      <c r="I106" s="221"/>
    </row>
    <row r="107" spans="1:9" x14ac:dyDescent="0.35">
      <c r="A107" s="210">
        <v>15</v>
      </c>
      <c r="B107" s="211" t="s">
        <v>262</v>
      </c>
      <c r="C107" s="147" t="s">
        <v>20</v>
      </c>
      <c r="D107" s="210" t="s">
        <v>327</v>
      </c>
      <c r="E107" s="212"/>
      <c r="F107" s="213">
        <v>2300</v>
      </c>
      <c r="G107" s="210"/>
      <c r="H107" s="210" t="s">
        <v>328</v>
      </c>
      <c r="I107" s="221"/>
    </row>
    <row r="108" spans="1:9" x14ac:dyDescent="0.35">
      <c r="A108" s="216"/>
      <c r="B108" s="217"/>
      <c r="C108" s="112" t="s">
        <v>334</v>
      </c>
      <c r="D108" s="216" t="s">
        <v>344</v>
      </c>
      <c r="E108" s="218">
        <f>F108/G108</f>
        <v>226.66666666666666</v>
      </c>
      <c r="F108" s="219">
        <v>3400</v>
      </c>
      <c r="G108" s="216">
        <v>15</v>
      </c>
      <c r="H108" s="216" t="s">
        <v>345</v>
      </c>
      <c r="I108" s="221"/>
    </row>
    <row r="109" spans="1:9" x14ac:dyDescent="0.35">
      <c r="A109" s="216"/>
      <c r="B109" s="217"/>
      <c r="C109" s="112" t="s">
        <v>334</v>
      </c>
      <c r="D109" s="216" t="s">
        <v>344</v>
      </c>
      <c r="E109" s="218">
        <f>F109/G109</f>
        <v>84</v>
      </c>
      <c r="F109" s="245">
        <v>4200</v>
      </c>
      <c r="G109" s="248">
        <v>50</v>
      </c>
      <c r="H109" s="248" t="s">
        <v>346</v>
      </c>
      <c r="I109" s="221" t="s">
        <v>403</v>
      </c>
    </row>
    <row r="110" spans="1:9" x14ac:dyDescent="0.35">
      <c r="A110" s="216"/>
      <c r="B110" s="217"/>
      <c r="C110" s="112" t="s">
        <v>275</v>
      </c>
      <c r="D110" s="216" t="s">
        <v>121</v>
      </c>
      <c r="E110" s="218">
        <f>F110/G110</f>
        <v>267.5</v>
      </c>
      <c r="F110" s="219">
        <v>3210</v>
      </c>
      <c r="G110" s="216">
        <v>12</v>
      </c>
      <c r="H110" s="216" t="s">
        <v>124</v>
      </c>
      <c r="I110" s="221"/>
    </row>
    <row r="111" spans="1:9" x14ac:dyDescent="0.35">
      <c r="A111" s="216"/>
      <c r="B111" s="217"/>
      <c r="C111" s="112" t="s">
        <v>275</v>
      </c>
      <c r="D111" s="216" t="s">
        <v>122</v>
      </c>
      <c r="E111" s="218">
        <f>F111/G111</f>
        <v>479.36</v>
      </c>
      <c r="F111" s="219">
        <v>2396.8000000000002</v>
      </c>
      <c r="G111" s="216">
        <v>5</v>
      </c>
      <c r="H111" s="216" t="s">
        <v>123</v>
      </c>
      <c r="I111" s="221"/>
    </row>
    <row r="112" spans="1:9" x14ac:dyDescent="0.35">
      <c r="A112" s="216"/>
      <c r="B112" s="217"/>
      <c r="C112" s="136" t="s">
        <v>361</v>
      </c>
      <c r="D112" s="223" t="s">
        <v>371</v>
      </c>
      <c r="E112" s="225">
        <f>F112/G112</f>
        <v>241.66666666666666</v>
      </c>
      <c r="F112" s="234">
        <v>2900</v>
      </c>
      <c r="G112" s="223">
        <v>12</v>
      </c>
      <c r="H112" s="223" t="s">
        <v>372</v>
      </c>
      <c r="I112" s="221"/>
    </row>
    <row r="113" spans="1:20" x14ac:dyDescent="0.35">
      <c r="A113" s="210">
        <v>16</v>
      </c>
      <c r="B113" s="211" t="s">
        <v>11</v>
      </c>
      <c r="C113" s="147" t="s">
        <v>7</v>
      </c>
      <c r="D113" s="210" t="s">
        <v>138</v>
      </c>
      <c r="E113" s="212">
        <f t="shared" si="3"/>
        <v>1.2777777777777777</v>
      </c>
      <c r="F113" s="213">
        <v>575</v>
      </c>
      <c r="G113" s="210">
        <v>450</v>
      </c>
      <c r="H113" s="210" t="s">
        <v>139</v>
      </c>
      <c r="I113" s="215"/>
    </row>
    <row r="114" spans="1:20" x14ac:dyDescent="0.35">
      <c r="A114" s="216"/>
      <c r="B114" s="217"/>
      <c r="C114" s="112" t="s">
        <v>39</v>
      </c>
      <c r="D114" s="222"/>
      <c r="E114" s="218">
        <f>F114/G114</f>
        <v>1.4583333333333333</v>
      </c>
      <c r="F114" s="219">
        <v>700</v>
      </c>
      <c r="G114" s="88">
        <v>480</v>
      </c>
      <c r="H114" s="88" t="s">
        <v>241</v>
      </c>
      <c r="I114" s="221"/>
    </row>
    <row r="115" spans="1:20" x14ac:dyDescent="0.35">
      <c r="A115" s="210">
        <v>17</v>
      </c>
      <c r="B115" s="211" t="s">
        <v>12</v>
      </c>
      <c r="C115" s="147" t="s">
        <v>293</v>
      </c>
      <c r="D115" s="210" t="s">
        <v>131</v>
      </c>
      <c r="E115" s="212">
        <f>F115/G115</f>
        <v>717</v>
      </c>
      <c r="F115" s="213">
        <v>717</v>
      </c>
      <c r="G115" s="210">
        <v>1</v>
      </c>
      <c r="H115" s="210" t="s">
        <v>71</v>
      </c>
      <c r="I115" s="215"/>
    </row>
    <row r="116" spans="1:20" x14ac:dyDescent="0.35">
      <c r="A116" s="216"/>
      <c r="B116" s="217"/>
      <c r="C116" s="112" t="s">
        <v>334</v>
      </c>
      <c r="D116" s="216" t="s">
        <v>347</v>
      </c>
      <c r="E116" s="254">
        <v>1500</v>
      </c>
      <c r="F116" s="219">
        <v>1500</v>
      </c>
      <c r="G116" s="216">
        <v>1</v>
      </c>
      <c r="H116" s="216" t="s">
        <v>71</v>
      </c>
      <c r="I116" s="221"/>
    </row>
    <row r="117" spans="1:20" x14ac:dyDescent="0.35">
      <c r="A117" s="216"/>
      <c r="B117" s="217"/>
      <c r="C117" s="112" t="s">
        <v>7</v>
      </c>
      <c r="D117" s="216" t="s">
        <v>42</v>
      </c>
      <c r="E117" s="218">
        <f t="shared" ref="E117:E124" si="4">F117/G117</f>
        <v>800</v>
      </c>
      <c r="F117" s="219">
        <v>800</v>
      </c>
      <c r="G117" s="216">
        <v>1</v>
      </c>
      <c r="H117" s="216" t="s">
        <v>71</v>
      </c>
      <c r="I117" s="221"/>
    </row>
    <row r="118" spans="1:20" x14ac:dyDescent="0.35">
      <c r="A118" s="216"/>
      <c r="B118" s="217"/>
      <c r="C118" s="112" t="s">
        <v>8</v>
      </c>
      <c r="D118" s="216" t="s">
        <v>32</v>
      </c>
      <c r="E118" s="218">
        <f t="shared" si="4"/>
        <v>1080</v>
      </c>
      <c r="F118" s="219">
        <v>1080</v>
      </c>
      <c r="G118" s="216">
        <v>1</v>
      </c>
      <c r="H118" s="216" t="s">
        <v>71</v>
      </c>
      <c r="I118" s="221"/>
    </row>
    <row r="119" spans="1:20" x14ac:dyDescent="0.35">
      <c r="A119" s="216"/>
      <c r="B119" s="217"/>
      <c r="C119" s="112" t="s">
        <v>28</v>
      </c>
      <c r="D119" s="216" t="s">
        <v>50</v>
      </c>
      <c r="E119" s="218">
        <f t="shared" si="4"/>
        <v>1177</v>
      </c>
      <c r="F119" s="219">
        <v>1177</v>
      </c>
      <c r="G119" s="216">
        <v>1</v>
      </c>
      <c r="H119" s="216" t="s">
        <v>71</v>
      </c>
      <c r="I119" s="221"/>
    </row>
    <row r="120" spans="1:20" x14ac:dyDescent="0.35">
      <c r="A120" s="216"/>
      <c r="B120" s="217"/>
      <c r="C120" s="112" t="s">
        <v>39</v>
      </c>
      <c r="D120" s="216"/>
      <c r="E120" s="218">
        <f>F120/G120</f>
        <v>790</v>
      </c>
      <c r="F120" s="219">
        <v>790</v>
      </c>
      <c r="G120" s="216">
        <v>1</v>
      </c>
      <c r="H120" s="216" t="s">
        <v>71</v>
      </c>
      <c r="I120" s="221"/>
      <c r="J120" s="230"/>
      <c r="K120" s="230"/>
      <c r="L120" s="230"/>
    </row>
    <row r="121" spans="1:20" x14ac:dyDescent="0.35">
      <c r="A121" s="216"/>
      <c r="B121" s="217"/>
      <c r="C121" s="136" t="s">
        <v>361</v>
      </c>
      <c r="D121" s="223" t="s">
        <v>36</v>
      </c>
      <c r="E121" s="225">
        <f t="shared" si="4"/>
        <v>720</v>
      </c>
      <c r="F121" s="234">
        <v>720</v>
      </c>
      <c r="G121" s="223">
        <v>1</v>
      </c>
      <c r="H121" s="223" t="s">
        <v>71</v>
      </c>
      <c r="I121" s="221"/>
    </row>
    <row r="122" spans="1:20" x14ac:dyDescent="0.35">
      <c r="A122" s="210">
        <v>18</v>
      </c>
      <c r="B122" s="211" t="s">
        <v>13</v>
      </c>
      <c r="C122" s="112" t="s">
        <v>24</v>
      </c>
      <c r="D122" s="216" t="s">
        <v>92</v>
      </c>
      <c r="E122" s="218">
        <f t="shared" si="4"/>
        <v>0.68</v>
      </c>
      <c r="F122" s="219">
        <v>68</v>
      </c>
      <c r="G122" s="216">
        <v>100</v>
      </c>
      <c r="H122" s="210" t="s">
        <v>33</v>
      </c>
      <c r="I122" s="215"/>
    </row>
    <row r="123" spans="1:20" x14ac:dyDescent="0.35">
      <c r="A123" s="216"/>
      <c r="B123" s="217"/>
      <c r="C123" s="112" t="s">
        <v>8</v>
      </c>
      <c r="D123" s="216" t="s">
        <v>291</v>
      </c>
      <c r="E123" s="218">
        <f t="shared" si="4"/>
        <v>0.7</v>
      </c>
      <c r="F123" s="219">
        <v>70</v>
      </c>
      <c r="G123" s="216">
        <v>100</v>
      </c>
      <c r="H123" s="216" t="s">
        <v>172</v>
      </c>
      <c r="I123" s="221"/>
    </row>
    <row r="124" spans="1:20" x14ac:dyDescent="0.35">
      <c r="A124" s="216"/>
      <c r="B124" s="217"/>
      <c r="C124" s="112" t="s">
        <v>7</v>
      </c>
      <c r="D124" s="216" t="s">
        <v>140</v>
      </c>
      <c r="E124" s="218">
        <f t="shared" si="4"/>
        <v>0.8</v>
      </c>
      <c r="F124" s="219">
        <v>80</v>
      </c>
      <c r="G124" s="216">
        <v>100</v>
      </c>
      <c r="H124" s="216" t="s">
        <v>43</v>
      </c>
      <c r="I124" s="221"/>
    </row>
    <row r="125" spans="1:20" x14ac:dyDescent="0.35">
      <c r="A125" s="216"/>
      <c r="B125" s="217"/>
      <c r="C125" s="112" t="s">
        <v>334</v>
      </c>
      <c r="D125" s="216" t="s">
        <v>291</v>
      </c>
      <c r="E125" s="218">
        <v>0.95</v>
      </c>
      <c r="F125" s="219">
        <v>95</v>
      </c>
      <c r="G125" s="216">
        <v>100</v>
      </c>
      <c r="H125" s="216" t="s">
        <v>172</v>
      </c>
      <c r="I125" s="221"/>
    </row>
    <row r="126" spans="1:20" x14ac:dyDescent="0.35">
      <c r="A126" s="216"/>
      <c r="B126" s="217"/>
      <c r="C126" s="112" t="s">
        <v>39</v>
      </c>
      <c r="D126" s="222"/>
      <c r="E126" s="218">
        <f>F126/G126</f>
        <v>0.72</v>
      </c>
      <c r="F126" s="219">
        <v>72</v>
      </c>
      <c r="G126" s="216">
        <v>100</v>
      </c>
      <c r="H126" s="216" t="s">
        <v>172</v>
      </c>
      <c r="I126" s="221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</row>
    <row r="127" spans="1:20" x14ac:dyDescent="0.35">
      <c r="A127" s="216"/>
      <c r="B127" s="217"/>
      <c r="C127" s="136" t="s">
        <v>361</v>
      </c>
      <c r="D127" s="90" t="s">
        <v>92</v>
      </c>
      <c r="E127" s="225">
        <f>F127/G127</f>
        <v>0.69</v>
      </c>
      <c r="F127" s="234">
        <v>69</v>
      </c>
      <c r="G127" s="223">
        <v>100</v>
      </c>
      <c r="H127" s="223" t="s">
        <v>172</v>
      </c>
      <c r="I127" s="221"/>
    </row>
    <row r="128" spans="1:20" x14ac:dyDescent="0.35">
      <c r="A128" s="210">
        <v>19</v>
      </c>
      <c r="B128" s="211" t="s">
        <v>233</v>
      </c>
      <c r="C128" s="147" t="s">
        <v>8</v>
      </c>
      <c r="D128" s="210" t="s">
        <v>189</v>
      </c>
      <c r="E128" s="212">
        <f t="shared" si="3"/>
        <v>180</v>
      </c>
      <c r="F128" s="213">
        <v>720</v>
      </c>
      <c r="G128" s="210">
        <v>4</v>
      </c>
      <c r="H128" s="210" t="s">
        <v>132</v>
      </c>
      <c r="I128" s="215"/>
    </row>
    <row r="129" spans="1:17" x14ac:dyDescent="0.35">
      <c r="A129" s="216"/>
      <c r="B129" s="217"/>
      <c r="C129" s="112" t="s">
        <v>22</v>
      </c>
      <c r="D129" s="216" t="s">
        <v>329</v>
      </c>
      <c r="E129" s="218" t="e">
        <f t="shared" si="3"/>
        <v>#DIV/0!</v>
      </c>
      <c r="F129" s="219">
        <v>450</v>
      </c>
      <c r="G129" s="216"/>
      <c r="H129" s="216" t="s">
        <v>330</v>
      </c>
      <c r="I129" s="221"/>
    </row>
    <row r="130" spans="1:17" x14ac:dyDescent="0.35">
      <c r="A130" s="216"/>
      <c r="B130" s="217"/>
      <c r="C130" s="112" t="s">
        <v>275</v>
      </c>
      <c r="D130" s="216" t="s">
        <v>281</v>
      </c>
      <c r="E130" s="218">
        <f t="shared" si="3"/>
        <v>267.5</v>
      </c>
      <c r="F130" s="219">
        <v>1070</v>
      </c>
      <c r="G130" s="216">
        <v>4</v>
      </c>
      <c r="H130" s="216" t="s">
        <v>128</v>
      </c>
      <c r="I130" s="221"/>
    </row>
    <row r="131" spans="1:17" x14ac:dyDescent="0.35">
      <c r="A131" s="216"/>
      <c r="B131" s="217"/>
      <c r="C131" s="112" t="s">
        <v>25</v>
      </c>
      <c r="D131" s="216" t="s">
        <v>266</v>
      </c>
      <c r="E131" s="218">
        <f t="shared" si="3"/>
        <v>240</v>
      </c>
      <c r="F131" s="219">
        <v>480</v>
      </c>
      <c r="G131" s="216">
        <v>2</v>
      </c>
      <c r="H131" s="216" t="s">
        <v>265</v>
      </c>
      <c r="I131" s="221"/>
    </row>
    <row r="132" spans="1:17" x14ac:dyDescent="0.35">
      <c r="A132" s="216"/>
      <c r="B132" s="217"/>
      <c r="C132" s="112" t="s">
        <v>7</v>
      </c>
      <c r="D132" s="216" t="s">
        <v>141</v>
      </c>
      <c r="E132" s="218">
        <f t="shared" si="3"/>
        <v>260</v>
      </c>
      <c r="F132" s="219">
        <v>390</v>
      </c>
      <c r="G132" s="216">
        <v>1.5</v>
      </c>
      <c r="H132" s="216" t="s">
        <v>90</v>
      </c>
      <c r="I132" s="221"/>
    </row>
    <row r="133" spans="1:17" x14ac:dyDescent="0.35">
      <c r="A133" s="216"/>
      <c r="B133" s="217"/>
      <c r="C133" s="112" t="s">
        <v>28</v>
      </c>
      <c r="D133" s="216" t="s">
        <v>72</v>
      </c>
      <c r="E133" s="218"/>
      <c r="F133" s="219">
        <v>1080</v>
      </c>
      <c r="G133" s="216"/>
      <c r="H133" s="216" t="s">
        <v>333</v>
      </c>
      <c r="I133" s="221"/>
    </row>
    <row r="134" spans="1:17" x14ac:dyDescent="0.35">
      <c r="A134" s="216"/>
      <c r="B134" s="217"/>
      <c r="C134" s="112" t="s">
        <v>334</v>
      </c>
      <c r="D134" s="249" t="s">
        <v>340</v>
      </c>
      <c r="E134" s="218">
        <f t="shared" si="3"/>
        <v>247.5</v>
      </c>
      <c r="F134" s="219">
        <v>495</v>
      </c>
      <c r="G134" s="216">
        <v>2</v>
      </c>
      <c r="H134" s="216" t="s">
        <v>265</v>
      </c>
      <c r="I134" s="221"/>
    </row>
    <row r="135" spans="1:17" x14ac:dyDescent="0.35">
      <c r="A135" s="216"/>
      <c r="B135" s="217"/>
      <c r="C135" s="112" t="s">
        <v>334</v>
      </c>
      <c r="D135" s="249" t="s">
        <v>339</v>
      </c>
      <c r="E135" s="218">
        <f t="shared" si="3"/>
        <v>173.91304347826087</v>
      </c>
      <c r="F135" s="219">
        <v>400</v>
      </c>
      <c r="G135" s="216">
        <v>2.2999999999999998</v>
      </c>
      <c r="H135" s="216" t="s">
        <v>348</v>
      </c>
      <c r="I135" s="221"/>
    </row>
    <row r="136" spans="1:17" x14ac:dyDescent="0.35">
      <c r="A136" s="216"/>
      <c r="B136" s="217"/>
      <c r="C136" s="112" t="s">
        <v>39</v>
      </c>
      <c r="D136" s="216"/>
      <c r="E136" s="218">
        <f t="shared" si="3"/>
        <v>245</v>
      </c>
      <c r="F136" s="219">
        <v>980</v>
      </c>
      <c r="G136" s="88">
        <v>4</v>
      </c>
      <c r="H136" s="88" t="s">
        <v>242</v>
      </c>
      <c r="I136" s="221"/>
    </row>
    <row r="137" spans="1:17" x14ac:dyDescent="0.35">
      <c r="A137" s="216"/>
      <c r="B137" s="217"/>
      <c r="C137" s="112" t="s">
        <v>361</v>
      </c>
      <c r="D137" s="216" t="s">
        <v>373</v>
      </c>
      <c r="E137" s="218">
        <f t="shared" si="3"/>
        <v>388.88888888888886</v>
      </c>
      <c r="F137" s="219">
        <v>700</v>
      </c>
      <c r="G137" s="88">
        <v>1.8</v>
      </c>
      <c r="H137" s="88" t="s">
        <v>374</v>
      </c>
      <c r="I137" s="221"/>
    </row>
    <row r="138" spans="1:17" x14ac:dyDescent="0.35">
      <c r="A138" s="216">
        <v>20</v>
      </c>
      <c r="B138" s="217" t="s">
        <v>17</v>
      </c>
      <c r="C138" s="112" t="s">
        <v>7</v>
      </c>
      <c r="D138" s="216" t="s">
        <v>44</v>
      </c>
      <c r="E138" s="218">
        <f t="shared" ref="E138:E144" si="5">F138/G138</f>
        <v>85</v>
      </c>
      <c r="F138" s="219">
        <v>850</v>
      </c>
      <c r="G138" s="216">
        <v>10</v>
      </c>
      <c r="H138" s="216" t="s">
        <v>38</v>
      </c>
      <c r="I138" s="221"/>
    </row>
    <row r="139" spans="1:17" x14ac:dyDescent="0.35">
      <c r="A139" s="216"/>
      <c r="B139" s="217"/>
      <c r="C139" s="112" t="s">
        <v>275</v>
      </c>
      <c r="D139" s="249" t="s">
        <v>129</v>
      </c>
      <c r="E139" s="218">
        <f t="shared" si="5"/>
        <v>85.6</v>
      </c>
      <c r="F139" s="219">
        <v>2140</v>
      </c>
      <c r="G139" s="216">
        <v>25</v>
      </c>
      <c r="H139" s="248" t="s">
        <v>389</v>
      </c>
      <c r="I139" s="221"/>
    </row>
    <row r="140" spans="1:17" x14ac:dyDescent="0.35">
      <c r="A140" s="216"/>
      <c r="B140" s="217"/>
      <c r="C140" s="112" t="s">
        <v>293</v>
      </c>
      <c r="D140" s="216" t="s">
        <v>70</v>
      </c>
      <c r="E140" s="218">
        <f t="shared" si="5"/>
        <v>192.6</v>
      </c>
      <c r="F140" s="219">
        <v>963</v>
      </c>
      <c r="G140" s="216">
        <v>5</v>
      </c>
      <c r="H140" s="216" t="s">
        <v>51</v>
      </c>
      <c r="I140" s="221"/>
    </row>
    <row r="141" spans="1:17" x14ac:dyDescent="0.35">
      <c r="A141" s="216"/>
      <c r="B141" s="217"/>
      <c r="C141" s="112" t="s">
        <v>25</v>
      </c>
      <c r="D141" s="216" t="s">
        <v>283</v>
      </c>
      <c r="E141" s="218">
        <f t="shared" si="5"/>
        <v>235.71428571428572</v>
      </c>
      <c r="F141" s="219">
        <v>1650</v>
      </c>
      <c r="G141" s="216">
        <v>7</v>
      </c>
      <c r="H141" s="216" t="s">
        <v>284</v>
      </c>
      <c r="I141" s="221" t="s">
        <v>285</v>
      </c>
    </row>
    <row r="142" spans="1:17" x14ac:dyDescent="0.35">
      <c r="A142" s="216"/>
      <c r="B142" s="246"/>
      <c r="C142" s="112" t="s">
        <v>26</v>
      </c>
      <c r="D142" s="216" t="s">
        <v>47</v>
      </c>
      <c r="E142" s="218">
        <f t="shared" si="5"/>
        <v>70</v>
      </c>
      <c r="F142" s="219">
        <v>5600</v>
      </c>
      <c r="G142" s="222">
        <v>80</v>
      </c>
      <c r="H142" s="255" t="s">
        <v>249</v>
      </c>
      <c r="I142" s="221"/>
    </row>
    <row r="143" spans="1:17" x14ac:dyDescent="0.35">
      <c r="A143" s="216"/>
      <c r="B143" s="246"/>
      <c r="C143" s="112" t="s">
        <v>357</v>
      </c>
      <c r="D143" s="216" t="s">
        <v>375</v>
      </c>
      <c r="E143" s="218">
        <f t="shared" si="5"/>
        <v>74</v>
      </c>
      <c r="F143" s="219">
        <v>740</v>
      </c>
      <c r="G143" s="88">
        <v>10</v>
      </c>
      <c r="H143" s="255" t="s">
        <v>360</v>
      </c>
      <c r="I143" s="221"/>
      <c r="J143" s="230"/>
      <c r="K143" s="230"/>
      <c r="L143" s="230"/>
      <c r="M143" s="230"/>
      <c r="N143" s="230"/>
      <c r="O143" s="230"/>
      <c r="P143" s="230"/>
      <c r="Q143" s="230"/>
    </row>
    <row r="144" spans="1:17" x14ac:dyDescent="0.35">
      <c r="A144" s="216"/>
      <c r="B144" s="246"/>
      <c r="C144" s="136" t="s">
        <v>361</v>
      </c>
      <c r="D144" s="223" t="s">
        <v>375</v>
      </c>
      <c r="E144" s="218">
        <f t="shared" si="5"/>
        <v>76</v>
      </c>
      <c r="F144" s="234">
        <v>760</v>
      </c>
      <c r="G144" s="90">
        <v>10</v>
      </c>
      <c r="H144" s="256" t="s">
        <v>360</v>
      </c>
      <c r="I144" s="229"/>
    </row>
    <row r="145" spans="1:12" x14ac:dyDescent="0.35">
      <c r="A145" s="210">
        <v>21</v>
      </c>
      <c r="B145" s="257" t="s">
        <v>234</v>
      </c>
      <c r="C145" s="112" t="s">
        <v>22</v>
      </c>
      <c r="D145" s="258" t="s">
        <v>218</v>
      </c>
      <c r="E145" s="212">
        <f t="shared" si="3"/>
        <v>0.28947368421052633</v>
      </c>
      <c r="F145" s="213">
        <v>1100</v>
      </c>
      <c r="G145" s="210">
        <v>3800</v>
      </c>
      <c r="H145" s="214" t="s">
        <v>220</v>
      </c>
      <c r="I145" s="215"/>
    </row>
    <row r="146" spans="1:12" x14ac:dyDescent="0.35">
      <c r="A146" s="216"/>
      <c r="B146" s="246"/>
      <c r="C146" s="112" t="s">
        <v>22</v>
      </c>
      <c r="D146" s="259" t="s">
        <v>218</v>
      </c>
      <c r="E146" s="218">
        <f>F146/G146</f>
        <v>0.31944444444444442</v>
      </c>
      <c r="F146" s="219">
        <v>230</v>
      </c>
      <c r="G146" s="216">
        <v>720</v>
      </c>
      <c r="H146" s="220" t="s">
        <v>219</v>
      </c>
      <c r="I146" s="221"/>
    </row>
    <row r="147" spans="1:12" x14ac:dyDescent="0.35">
      <c r="A147" s="216"/>
      <c r="B147" s="246"/>
      <c r="C147" s="112" t="s">
        <v>22</v>
      </c>
      <c r="D147" s="259" t="s">
        <v>331</v>
      </c>
      <c r="E147" s="218"/>
      <c r="F147" s="219">
        <v>460</v>
      </c>
      <c r="G147" s="248"/>
      <c r="H147" s="260"/>
      <c r="I147" s="221"/>
    </row>
    <row r="148" spans="1:12" x14ac:dyDescent="0.35">
      <c r="A148" s="216"/>
      <c r="B148" s="246"/>
      <c r="C148" s="112" t="s">
        <v>402</v>
      </c>
      <c r="D148" s="259" t="s">
        <v>310</v>
      </c>
      <c r="E148" s="218">
        <f t="shared" si="3"/>
        <v>0.67</v>
      </c>
      <c r="F148" s="250">
        <v>670</v>
      </c>
      <c r="G148" s="88">
        <v>1000</v>
      </c>
      <c r="H148" s="220" t="s">
        <v>311</v>
      </c>
      <c r="I148" s="221"/>
    </row>
    <row r="149" spans="1:12" x14ac:dyDescent="0.35">
      <c r="A149" s="216"/>
      <c r="B149" s="246"/>
      <c r="C149" s="112" t="s">
        <v>402</v>
      </c>
      <c r="D149" s="259"/>
      <c r="E149" s="218">
        <f t="shared" si="3"/>
        <v>0.56999999999999995</v>
      </c>
      <c r="F149" s="250">
        <v>5700</v>
      </c>
      <c r="G149" s="88">
        <v>10000</v>
      </c>
      <c r="H149" s="220"/>
      <c r="I149" s="221"/>
    </row>
    <row r="150" spans="1:12" hidden="1" x14ac:dyDescent="0.35">
      <c r="A150" s="216"/>
      <c r="B150" s="217"/>
      <c r="C150" s="112" t="s">
        <v>7</v>
      </c>
      <c r="D150" s="88" t="s">
        <v>142</v>
      </c>
      <c r="E150" s="218">
        <f t="shared" si="3"/>
        <v>0.8125</v>
      </c>
      <c r="F150" s="219">
        <v>3250</v>
      </c>
      <c r="G150" s="216">
        <v>4000</v>
      </c>
      <c r="H150" s="220" t="s">
        <v>144</v>
      </c>
      <c r="I150" s="221"/>
    </row>
    <row r="151" spans="1:12" x14ac:dyDescent="0.35">
      <c r="A151" s="216"/>
      <c r="B151" s="217"/>
      <c r="C151" s="112" t="s">
        <v>7</v>
      </c>
      <c r="D151" s="88"/>
      <c r="E151" s="218">
        <f t="shared" si="3"/>
        <v>0.8125</v>
      </c>
      <c r="F151" s="219">
        <v>3250</v>
      </c>
      <c r="G151" s="261">
        <v>4000</v>
      </c>
      <c r="H151" s="220" t="s">
        <v>320</v>
      </c>
      <c r="I151" s="221"/>
    </row>
    <row r="152" spans="1:12" x14ac:dyDescent="0.35">
      <c r="A152" s="216"/>
      <c r="B152" s="217"/>
      <c r="C152" s="112" t="s">
        <v>26</v>
      </c>
      <c r="D152" s="88" t="s">
        <v>215</v>
      </c>
      <c r="E152" s="218">
        <f t="shared" si="3"/>
        <v>2.5499999999999998</v>
      </c>
      <c r="F152" s="219">
        <v>510</v>
      </c>
      <c r="G152" s="216">
        <v>200</v>
      </c>
      <c r="H152" s="220" t="s">
        <v>216</v>
      </c>
      <c r="I152" s="221"/>
    </row>
    <row r="153" spans="1:12" x14ac:dyDescent="0.35">
      <c r="A153" s="216"/>
      <c r="B153" s="217"/>
      <c r="C153" s="112" t="s">
        <v>8</v>
      </c>
      <c r="D153" s="88" t="s">
        <v>193</v>
      </c>
      <c r="E153" s="218">
        <f t="shared" si="3"/>
        <v>0.72</v>
      </c>
      <c r="F153" s="219">
        <v>540</v>
      </c>
      <c r="G153" s="216">
        <v>750</v>
      </c>
      <c r="H153" s="220" t="s">
        <v>390</v>
      </c>
      <c r="I153" s="221"/>
    </row>
    <row r="154" spans="1:12" x14ac:dyDescent="0.35">
      <c r="A154" s="216"/>
      <c r="B154" s="217"/>
      <c r="C154" s="112" t="s">
        <v>334</v>
      </c>
      <c r="D154" s="88" t="s">
        <v>349</v>
      </c>
      <c r="E154" s="218"/>
      <c r="F154" s="245">
        <v>520</v>
      </c>
      <c r="G154" s="248"/>
      <c r="H154" s="260"/>
      <c r="I154" s="221"/>
    </row>
    <row r="155" spans="1:12" x14ac:dyDescent="0.35">
      <c r="A155" s="216"/>
      <c r="B155" s="217"/>
      <c r="C155" s="112" t="s">
        <v>294</v>
      </c>
      <c r="D155" s="88" t="s">
        <v>295</v>
      </c>
      <c r="E155" s="218">
        <v>0.83330000000000004</v>
      </c>
      <c r="F155" s="219">
        <v>600</v>
      </c>
      <c r="G155" s="216" t="s">
        <v>296</v>
      </c>
      <c r="H155" s="220" t="s">
        <v>297</v>
      </c>
      <c r="I155" s="221"/>
      <c r="J155" s="262"/>
      <c r="K155" s="263"/>
      <c r="L155" s="264"/>
    </row>
    <row r="156" spans="1:12" x14ac:dyDescent="0.35">
      <c r="A156" s="216"/>
      <c r="B156" s="217"/>
      <c r="C156" s="112" t="s">
        <v>294</v>
      </c>
      <c r="D156" s="216" t="s">
        <v>298</v>
      </c>
      <c r="E156" s="265">
        <f>F156/G156</f>
        <v>1.7949999999999999</v>
      </c>
      <c r="F156" s="219">
        <v>359</v>
      </c>
      <c r="G156" s="88">
        <v>200</v>
      </c>
      <c r="H156" s="266" t="s">
        <v>299</v>
      </c>
      <c r="I156" s="221"/>
      <c r="J156" s="262"/>
      <c r="K156" s="263"/>
      <c r="L156" s="264"/>
    </row>
    <row r="157" spans="1:12" x14ac:dyDescent="0.35">
      <c r="A157" s="210">
        <v>22</v>
      </c>
      <c r="B157" s="211" t="s">
        <v>271</v>
      </c>
      <c r="C157" s="147" t="s">
        <v>22</v>
      </c>
      <c r="D157" s="210" t="s">
        <v>221</v>
      </c>
      <c r="E157" s="212">
        <f t="shared" si="3"/>
        <v>389.47368421052636</v>
      </c>
      <c r="F157" s="213">
        <v>1480</v>
      </c>
      <c r="G157" s="210">
        <v>3.8</v>
      </c>
      <c r="H157" s="214" t="s">
        <v>222</v>
      </c>
      <c r="I157" s="215"/>
    </row>
    <row r="158" spans="1:12" x14ac:dyDescent="0.35">
      <c r="A158" s="216"/>
      <c r="B158" s="217"/>
      <c r="C158" s="112" t="s">
        <v>7</v>
      </c>
      <c r="D158" s="88" t="s">
        <v>143</v>
      </c>
      <c r="E158" s="218">
        <f t="shared" si="3"/>
        <v>424.5</v>
      </c>
      <c r="F158" s="219">
        <v>849</v>
      </c>
      <c r="G158" s="216">
        <v>2</v>
      </c>
      <c r="H158" s="220" t="s">
        <v>145</v>
      </c>
      <c r="I158" s="221"/>
    </row>
    <row r="159" spans="1:12" x14ac:dyDescent="0.35">
      <c r="A159" s="216"/>
      <c r="B159" s="217"/>
      <c r="C159" s="112" t="s">
        <v>402</v>
      </c>
      <c r="D159" s="88" t="s">
        <v>312</v>
      </c>
      <c r="E159" s="218">
        <f t="shared" si="3"/>
        <v>410</v>
      </c>
      <c r="F159" s="219">
        <v>820</v>
      </c>
      <c r="G159" s="216">
        <v>2</v>
      </c>
      <c r="H159" s="220" t="s">
        <v>145</v>
      </c>
      <c r="I159" s="221"/>
    </row>
    <row r="160" spans="1:12" x14ac:dyDescent="0.35">
      <c r="A160" s="216"/>
      <c r="B160" s="217"/>
      <c r="C160" s="112" t="s">
        <v>402</v>
      </c>
      <c r="D160" s="88"/>
      <c r="E160" s="218">
        <f t="shared" si="3"/>
        <v>410</v>
      </c>
      <c r="F160" s="219">
        <v>2050</v>
      </c>
      <c r="G160" s="216">
        <v>5</v>
      </c>
      <c r="H160" s="220" t="s">
        <v>350</v>
      </c>
      <c r="I160" s="221"/>
    </row>
    <row r="161" spans="1:9" x14ac:dyDescent="0.35">
      <c r="A161" s="216"/>
      <c r="B161" s="217"/>
      <c r="C161" s="112" t="s">
        <v>8</v>
      </c>
      <c r="D161" s="216" t="s">
        <v>292</v>
      </c>
      <c r="E161" s="218">
        <f t="shared" si="3"/>
        <v>580</v>
      </c>
      <c r="F161" s="219">
        <v>2900</v>
      </c>
      <c r="G161" s="216">
        <v>5</v>
      </c>
      <c r="H161" s="220" t="s">
        <v>160</v>
      </c>
      <c r="I161" s="221"/>
    </row>
    <row r="162" spans="1:9" x14ac:dyDescent="0.35">
      <c r="A162" s="216"/>
      <c r="B162" s="217"/>
      <c r="C162" s="112" t="s">
        <v>26</v>
      </c>
      <c r="D162" s="216" t="s">
        <v>214</v>
      </c>
      <c r="E162" s="218">
        <f t="shared" si="3"/>
        <v>720</v>
      </c>
      <c r="F162" s="219">
        <v>3600</v>
      </c>
      <c r="G162" s="216">
        <v>5</v>
      </c>
      <c r="H162" s="220" t="s">
        <v>160</v>
      </c>
      <c r="I162" s="221"/>
    </row>
    <row r="163" spans="1:9" x14ac:dyDescent="0.35">
      <c r="A163" s="216"/>
      <c r="B163" s="217"/>
      <c r="C163" s="112" t="s">
        <v>334</v>
      </c>
      <c r="D163" s="216"/>
      <c r="E163" s="218">
        <f t="shared" si="3"/>
        <v>800</v>
      </c>
      <c r="F163" s="219">
        <v>4000</v>
      </c>
      <c r="G163" s="216">
        <v>5</v>
      </c>
      <c r="H163" s="220" t="s">
        <v>160</v>
      </c>
      <c r="I163" s="221"/>
    </row>
    <row r="164" spans="1:9" x14ac:dyDescent="0.35">
      <c r="A164" s="216"/>
      <c r="B164" s="267"/>
      <c r="C164" s="231" t="s">
        <v>39</v>
      </c>
      <c r="D164" s="241" t="s">
        <v>243</v>
      </c>
      <c r="E164" s="218">
        <f t="shared" ref="E164:E184" si="6">F164/G164</f>
        <v>37</v>
      </c>
      <c r="F164" s="262">
        <v>1850</v>
      </c>
      <c r="G164" s="237">
        <v>50</v>
      </c>
      <c r="H164" s="266" t="s">
        <v>305</v>
      </c>
      <c r="I164" s="268" t="s">
        <v>244</v>
      </c>
    </row>
    <row r="165" spans="1:9" x14ac:dyDescent="0.35">
      <c r="A165" s="216"/>
      <c r="B165" s="217"/>
      <c r="C165" s="136" t="s">
        <v>294</v>
      </c>
      <c r="D165" s="269" t="s">
        <v>300</v>
      </c>
      <c r="E165" s="270">
        <f t="shared" si="6"/>
        <v>720</v>
      </c>
      <c r="F165" s="271">
        <v>3600</v>
      </c>
      <c r="G165" s="269">
        <v>5</v>
      </c>
      <c r="H165" s="114" t="s">
        <v>160</v>
      </c>
      <c r="I165" s="221" t="s">
        <v>301</v>
      </c>
    </row>
    <row r="166" spans="1:9" x14ac:dyDescent="0.35">
      <c r="A166" s="210">
        <v>23</v>
      </c>
      <c r="B166" s="211" t="s">
        <v>235</v>
      </c>
      <c r="C166" s="147" t="s">
        <v>8</v>
      </c>
      <c r="D166" s="210" t="s">
        <v>196</v>
      </c>
      <c r="E166" s="212">
        <f t="shared" si="6"/>
        <v>0.89090909090909087</v>
      </c>
      <c r="F166" s="213">
        <v>490</v>
      </c>
      <c r="G166" s="210">
        <v>550</v>
      </c>
      <c r="H166" s="214" t="s">
        <v>197</v>
      </c>
      <c r="I166" s="215"/>
    </row>
    <row r="167" spans="1:9" x14ac:dyDescent="0.35">
      <c r="A167" s="216"/>
      <c r="B167" s="217"/>
      <c r="C167" s="112" t="s">
        <v>24</v>
      </c>
      <c r="D167" s="216" t="s">
        <v>303</v>
      </c>
      <c r="E167" s="218">
        <f t="shared" si="6"/>
        <v>1.1000000000000001</v>
      </c>
      <c r="F167" s="219">
        <v>550</v>
      </c>
      <c r="G167" s="216">
        <v>500</v>
      </c>
      <c r="H167" s="216" t="s">
        <v>304</v>
      </c>
      <c r="I167" s="221"/>
    </row>
    <row r="168" spans="1:9" x14ac:dyDescent="0.35">
      <c r="A168" s="216"/>
      <c r="B168" s="217"/>
      <c r="C168" s="112" t="s">
        <v>26</v>
      </c>
      <c r="D168" s="216" t="s">
        <v>238</v>
      </c>
      <c r="E168" s="218">
        <f>F168/G168</f>
        <v>2.0750000000000002</v>
      </c>
      <c r="F168" s="219">
        <v>830</v>
      </c>
      <c r="G168" s="216">
        <v>400</v>
      </c>
      <c r="H168" s="220" t="s">
        <v>217</v>
      </c>
      <c r="I168" s="221"/>
    </row>
    <row r="169" spans="1:9" x14ac:dyDescent="0.35">
      <c r="A169" s="216"/>
      <c r="B169" s="217"/>
      <c r="C169" s="112" t="s">
        <v>361</v>
      </c>
      <c r="D169" s="216" t="s">
        <v>376</v>
      </c>
      <c r="E169" s="218">
        <f t="shared" si="6"/>
        <v>1.0888888888888888</v>
      </c>
      <c r="F169" s="219">
        <v>490</v>
      </c>
      <c r="G169" s="216">
        <v>450</v>
      </c>
      <c r="H169" s="220" t="s">
        <v>176</v>
      </c>
      <c r="I169" s="221"/>
    </row>
    <row r="170" spans="1:9" x14ac:dyDescent="0.35">
      <c r="A170" s="210">
        <v>24</v>
      </c>
      <c r="B170" s="211" t="s">
        <v>236</v>
      </c>
      <c r="C170" s="147" t="s">
        <v>24</v>
      </c>
      <c r="D170" s="210" t="s">
        <v>246</v>
      </c>
      <c r="E170" s="212">
        <f t="shared" si="6"/>
        <v>1</v>
      </c>
      <c r="F170" s="213">
        <v>100</v>
      </c>
      <c r="G170" s="210">
        <v>100</v>
      </c>
      <c r="H170" s="214" t="s">
        <v>151</v>
      </c>
      <c r="I170" s="215"/>
    </row>
    <row r="171" spans="1:9" x14ac:dyDescent="0.35">
      <c r="A171" s="216"/>
      <c r="B171" s="217"/>
      <c r="C171" s="112" t="s">
        <v>8</v>
      </c>
      <c r="D171" s="216" t="s">
        <v>198</v>
      </c>
      <c r="E171" s="218">
        <f t="shared" si="6"/>
        <v>1.65</v>
      </c>
      <c r="F171" s="219">
        <v>165</v>
      </c>
      <c r="G171" s="216">
        <v>100</v>
      </c>
      <c r="H171" s="220" t="s">
        <v>151</v>
      </c>
      <c r="I171" s="221"/>
    </row>
    <row r="172" spans="1:9" x14ac:dyDescent="0.35">
      <c r="A172" s="216"/>
      <c r="B172" s="217"/>
      <c r="C172" s="112" t="s">
        <v>7</v>
      </c>
      <c r="D172" s="216" t="s">
        <v>321</v>
      </c>
      <c r="E172" s="218">
        <f t="shared" si="6"/>
        <v>1.73</v>
      </c>
      <c r="F172" s="219">
        <v>173</v>
      </c>
      <c r="G172" s="216">
        <v>100</v>
      </c>
      <c r="H172" s="220" t="s">
        <v>151</v>
      </c>
      <c r="I172" s="221"/>
    </row>
    <row r="173" spans="1:9" x14ac:dyDescent="0.35">
      <c r="A173" s="216"/>
      <c r="B173" s="217"/>
      <c r="C173" s="112" t="s">
        <v>39</v>
      </c>
      <c r="D173" s="272"/>
      <c r="E173" s="218">
        <f>F173/G173</f>
        <v>2.5</v>
      </c>
      <c r="F173" s="219">
        <v>250</v>
      </c>
      <c r="G173" s="216">
        <v>100</v>
      </c>
      <c r="H173" s="220" t="s">
        <v>151</v>
      </c>
      <c r="I173" s="221"/>
    </row>
    <row r="174" spans="1:9" x14ac:dyDescent="0.35">
      <c r="A174" s="223"/>
      <c r="B174" s="224"/>
      <c r="C174" s="136" t="s">
        <v>361</v>
      </c>
      <c r="D174" s="90" t="s">
        <v>198</v>
      </c>
      <c r="E174" s="225">
        <f t="shared" si="6"/>
        <v>0.95</v>
      </c>
      <c r="F174" s="234">
        <v>95</v>
      </c>
      <c r="G174" s="223">
        <v>100</v>
      </c>
      <c r="H174" s="273" t="s">
        <v>151</v>
      </c>
      <c r="I174" s="229"/>
    </row>
    <row r="175" spans="1:9" x14ac:dyDescent="0.35">
      <c r="A175" s="274">
        <v>25</v>
      </c>
      <c r="B175" s="275" t="s">
        <v>322</v>
      </c>
      <c r="C175" s="112" t="s">
        <v>7</v>
      </c>
      <c r="D175" s="276" t="s">
        <v>325</v>
      </c>
      <c r="E175" s="218">
        <f t="shared" si="6"/>
        <v>8</v>
      </c>
      <c r="F175" s="219">
        <v>8</v>
      </c>
      <c r="G175" s="276">
        <v>1</v>
      </c>
      <c r="H175" s="276" t="s">
        <v>326</v>
      </c>
      <c r="I175" s="244"/>
    </row>
    <row r="176" spans="1:9" x14ac:dyDescent="0.35">
      <c r="A176" s="277"/>
      <c r="B176" s="244"/>
      <c r="C176" s="112" t="s">
        <v>361</v>
      </c>
      <c r="D176" s="243" t="s">
        <v>377</v>
      </c>
      <c r="E176" s="218">
        <f t="shared" si="6"/>
        <v>12.5</v>
      </c>
      <c r="F176" s="219">
        <v>12.5</v>
      </c>
      <c r="G176" s="243">
        <v>1</v>
      </c>
      <c r="H176" s="243" t="s">
        <v>326</v>
      </c>
      <c r="I176" s="244"/>
    </row>
    <row r="177" spans="1:9" x14ac:dyDescent="0.35">
      <c r="A177" s="277"/>
      <c r="B177" s="244" t="s">
        <v>323</v>
      </c>
      <c r="C177" s="112" t="s">
        <v>7</v>
      </c>
      <c r="D177" s="243" t="s">
        <v>325</v>
      </c>
      <c r="E177" s="218">
        <f t="shared" si="6"/>
        <v>8</v>
      </c>
      <c r="F177" s="219">
        <v>8</v>
      </c>
      <c r="G177" s="243">
        <v>1</v>
      </c>
      <c r="H177" s="243" t="s">
        <v>326</v>
      </c>
      <c r="I177" s="278"/>
    </row>
    <row r="178" spans="1:9" x14ac:dyDescent="0.35">
      <c r="A178" s="277"/>
      <c r="B178" s="244"/>
      <c r="C178" s="112" t="s">
        <v>361</v>
      </c>
      <c r="D178" s="243" t="s">
        <v>378</v>
      </c>
      <c r="E178" s="218">
        <f t="shared" si="6"/>
        <v>9</v>
      </c>
      <c r="F178" s="219">
        <v>9</v>
      </c>
      <c r="G178" s="243">
        <v>1</v>
      </c>
      <c r="H178" s="243" t="s">
        <v>326</v>
      </c>
      <c r="I178" s="278"/>
    </row>
    <row r="179" spans="1:9" x14ac:dyDescent="0.35">
      <c r="A179" s="277"/>
      <c r="B179" s="244" t="s">
        <v>324</v>
      </c>
      <c r="C179" s="279" t="s">
        <v>7</v>
      </c>
      <c r="D179" s="243" t="s">
        <v>325</v>
      </c>
      <c r="E179" s="218">
        <f t="shared" si="6"/>
        <v>8</v>
      </c>
      <c r="F179" s="219">
        <v>8</v>
      </c>
      <c r="G179" s="243">
        <v>1</v>
      </c>
      <c r="H179" s="280" t="s">
        <v>326</v>
      </c>
      <c r="I179" s="244"/>
    </row>
    <row r="180" spans="1:9" x14ac:dyDescent="0.35">
      <c r="A180" s="281"/>
      <c r="B180" s="282"/>
      <c r="C180" s="136" t="s">
        <v>361</v>
      </c>
      <c r="D180" s="269" t="s">
        <v>379</v>
      </c>
      <c r="E180" s="225">
        <f t="shared" si="6"/>
        <v>9</v>
      </c>
      <c r="F180" s="234">
        <v>9</v>
      </c>
      <c r="G180" s="269">
        <v>1</v>
      </c>
      <c r="H180" s="283" t="s">
        <v>326</v>
      </c>
      <c r="I180" s="282"/>
    </row>
    <row r="181" spans="1:9" x14ac:dyDescent="0.35">
      <c r="A181" s="277">
        <v>26</v>
      </c>
      <c r="B181" s="236" t="s">
        <v>272</v>
      </c>
      <c r="C181" s="112" t="s">
        <v>7</v>
      </c>
      <c r="D181" s="243" t="s">
        <v>325</v>
      </c>
      <c r="E181" s="218">
        <f t="shared" si="6"/>
        <v>8.5</v>
      </c>
      <c r="F181" s="219">
        <v>8.5</v>
      </c>
      <c r="G181" s="243">
        <v>1</v>
      </c>
      <c r="H181" s="243" t="s">
        <v>326</v>
      </c>
      <c r="I181" s="278"/>
    </row>
    <row r="182" spans="1:9" x14ac:dyDescent="0.35">
      <c r="A182" s="281"/>
      <c r="B182" s="282"/>
      <c r="C182" s="284" t="s">
        <v>361</v>
      </c>
      <c r="D182" s="283" t="s">
        <v>378</v>
      </c>
      <c r="E182" s="225">
        <f t="shared" si="6"/>
        <v>9</v>
      </c>
      <c r="F182" s="285">
        <v>9</v>
      </c>
      <c r="G182" s="269">
        <v>1</v>
      </c>
      <c r="H182" s="269" t="s">
        <v>326</v>
      </c>
      <c r="I182" s="282"/>
    </row>
    <row r="183" spans="1:9" x14ac:dyDescent="0.35">
      <c r="A183" s="277">
        <v>27</v>
      </c>
      <c r="B183" s="244" t="s">
        <v>273</v>
      </c>
      <c r="C183" s="81" t="s">
        <v>361</v>
      </c>
      <c r="D183" s="243" t="s">
        <v>380</v>
      </c>
      <c r="E183" s="218">
        <f t="shared" si="6"/>
        <v>19</v>
      </c>
      <c r="F183" s="219">
        <v>19</v>
      </c>
      <c r="G183" s="243">
        <v>1</v>
      </c>
      <c r="H183" s="243" t="s">
        <v>382</v>
      </c>
      <c r="I183" s="244"/>
    </row>
    <row r="184" spans="1:9" x14ac:dyDescent="0.35">
      <c r="A184" s="244"/>
      <c r="B184" s="244"/>
      <c r="C184" s="81" t="s">
        <v>361</v>
      </c>
      <c r="D184" s="243" t="s">
        <v>381</v>
      </c>
      <c r="E184" s="218">
        <f t="shared" si="6"/>
        <v>9</v>
      </c>
      <c r="F184" s="219">
        <v>9</v>
      </c>
      <c r="G184" s="243">
        <v>1</v>
      </c>
      <c r="H184" s="243" t="s">
        <v>383</v>
      </c>
      <c r="I184" s="244"/>
    </row>
  </sheetData>
  <mergeCells count="1">
    <mergeCell ref="A1:I1"/>
  </mergeCells>
  <pageMargins left="0" right="0" top="0.74803149606299213" bottom="0.74803149606299213" header="0.31496062992125984" footer="0.31496062992125984"/>
  <pageSetup paperSize="9" scale="97" orientation="landscape" r:id="rId1"/>
  <rowBreaks count="9" manualBreakCount="9">
    <brk id="23" max="16383" man="1"/>
    <brk id="38" max="16383" man="1"/>
    <brk id="80" max="16383" man="1"/>
    <brk id="98" max="16383" man="1"/>
    <brk id="114" max="16383" man="1"/>
    <brk id="127" max="16383" man="1"/>
    <brk id="137" max="16383" man="1"/>
    <brk id="156" max="16383" man="1"/>
    <brk id="1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view="pageBreakPreview" zoomScale="110" zoomScaleNormal="89" zoomScaleSheetLayoutView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J1"/>
    </sheetView>
  </sheetViews>
  <sheetFormatPr defaultRowHeight="21" x14ac:dyDescent="0.35"/>
  <cols>
    <col min="1" max="1" width="7.140625" style="72" customWidth="1"/>
    <col min="2" max="2" width="26.85546875" style="72" customWidth="1"/>
    <col min="3" max="3" width="5.42578125" style="161" customWidth="1"/>
    <col min="4" max="4" width="25.42578125" style="72" customWidth="1"/>
    <col min="5" max="5" width="28.85546875" style="72" customWidth="1"/>
    <col min="6" max="6" width="12.28515625" style="162" bestFit="1" customWidth="1"/>
    <col min="7" max="7" width="11" style="162" bestFit="1" customWidth="1"/>
    <col min="8" max="8" width="7.5703125" style="72" bestFit="1" customWidth="1"/>
    <col min="9" max="9" width="16.7109375" style="72" bestFit="1" customWidth="1"/>
    <col min="10" max="10" width="17.5703125" style="161" bestFit="1" customWidth="1"/>
    <col min="11" max="16384" width="9.140625" style="72"/>
  </cols>
  <sheetData>
    <row r="1" spans="1:10" x14ac:dyDescent="0.35">
      <c r="A1" s="289" t="s">
        <v>517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s="197" customFormat="1" ht="42" x14ac:dyDescent="0.5">
      <c r="A2" s="194" t="s">
        <v>465</v>
      </c>
      <c r="B2" s="194" t="s">
        <v>0</v>
      </c>
      <c r="C2" s="194" t="s">
        <v>1</v>
      </c>
      <c r="D2" s="194" t="s">
        <v>2</v>
      </c>
      <c r="E2" s="194" t="s">
        <v>3</v>
      </c>
      <c r="F2" s="195" t="s">
        <v>504</v>
      </c>
      <c r="G2" s="195" t="s">
        <v>503</v>
      </c>
      <c r="H2" s="194" t="s">
        <v>134</v>
      </c>
      <c r="I2" s="194" t="s">
        <v>93</v>
      </c>
      <c r="J2" s="196" t="s">
        <v>6</v>
      </c>
    </row>
    <row r="3" spans="1:10" s="80" customFormat="1" x14ac:dyDescent="0.35">
      <c r="A3" s="73">
        <v>1</v>
      </c>
      <c r="B3" s="74" t="s">
        <v>466</v>
      </c>
      <c r="C3" s="75">
        <v>1</v>
      </c>
      <c r="D3" s="76" t="s">
        <v>402</v>
      </c>
      <c r="E3" s="75" t="s">
        <v>306</v>
      </c>
      <c r="F3" s="77">
        <f t="shared" ref="F3:F11" si="0">G3/H3</f>
        <v>23.333333333333332</v>
      </c>
      <c r="G3" s="77">
        <v>7000</v>
      </c>
      <c r="H3" s="75">
        <v>300</v>
      </c>
      <c r="I3" s="78" t="s">
        <v>94</v>
      </c>
      <c r="J3" s="79"/>
    </row>
    <row r="4" spans="1:10" x14ac:dyDescent="0.35">
      <c r="A4" s="81"/>
      <c r="B4" s="81" t="s">
        <v>502</v>
      </c>
      <c r="C4" s="82">
        <v>2</v>
      </c>
      <c r="D4" s="83" t="s">
        <v>29</v>
      </c>
      <c r="E4" s="84" t="s">
        <v>286</v>
      </c>
      <c r="F4" s="85">
        <f t="shared" si="0"/>
        <v>24</v>
      </c>
      <c r="G4" s="85">
        <v>12000</v>
      </c>
      <c r="H4" s="84">
        <v>500</v>
      </c>
      <c r="I4" s="86" t="s">
        <v>94</v>
      </c>
      <c r="J4" s="87"/>
    </row>
    <row r="5" spans="1:10" x14ac:dyDescent="0.35">
      <c r="A5" s="88"/>
      <c r="B5" s="89"/>
      <c r="C5" s="82">
        <v>2</v>
      </c>
      <c r="D5" s="83" t="s">
        <v>24</v>
      </c>
      <c r="E5" s="84" t="s">
        <v>91</v>
      </c>
      <c r="F5" s="85">
        <f t="shared" si="0"/>
        <v>24</v>
      </c>
      <c r="G5" s="85">
        <v>12000</v>
      </c>
      <c r="H5" s="84">
        <v>500</v>
      </c>
      <c r="I5" s="86" t="s">
        <v>94</v>
      </c>
      <c r="J5" s="87" t="s">
        <v>415</v>
      </c>
    </row>
    <row r="6" spans="1:10" x14ac:dyDescent="0.35">
      <c r="A6" s="90"/>
      <c r="B6" s="91"/>
      <c r="C6" s="92">
        <v>2</v>
      </c>
      <c r="D6" s="93" t="s">
        <v>22</v>
      </c>
      <c r="E6" s="94" t="s">
        <v>80</v>
      </c>
      <c r="F6" s="95">
        <f t="shared" si="0"/>
        <v>24</v>
      </c>
      <c r="G6" s="95">
        <v>12000</v>
      </c>
      <c r="H6" s="94">
        <v>500</v>
      </c>
      <c r="I6" s="96" t="s">
        <v>94</v>
      </c>
      <c r="J6" s="97" t="s">
        <v>416</v>
      </c>
    </row>
    <row r="7" spans="1:10" x14ac:dyDescent="0.35">
      <c r="A7" s="98">
        <v>2</v>
      </c>
      <c r="B7" s="99" t="s">
        <v>466</v>
      </c>
      <c r="C7" s="100">
        <v>1</v>
      </c>
      <c r="D7" s="101" t="s">
        <v>29</v>
      </c>
      <c r="E7" s="100" t="s">
        <v>286</v>
      </c>
      <c r="F7" s="102">
        <f t="shared" si="0"/>
        <v>32</v>
      </c>
      <c r="G7" s="102">
        <v>16000</v>
      </c>
      <c r="H7" s="100">
        <v>500</v>
      </c>
      <c r="I7" s="103" t="s">
        <v>94</v>
      </c>
      <c r="J7" s="104"/>
    </row>
    <row r="8" spans="1:10" x14ac:dyDescent="0.35">
      <c r="A8" s="105"/>
      <c r="B8" s="105" t="s">
        <v>467</v>
      </c>
      <c r="C8" s="106">
        <v>2</v>
      </c>
      <c r="D8" s="107" t="s">
        <v>24</v>
      </c>
      <c r="E8" s="106" t="s">
        <v>91</v>
      </c>
      <c r="F8" s="108">
        <f t="shared" si="0"/>
        <v>33</v>
      </c>
      <c r="G8" s="108">
        <v>16500</v>
      </c>
      <c r="H8" s="106">
        <v>500</v>
      </c>
      <c r="I8" s="109" t="s">
        <v>94</v>
      </c>
      <c r="J8" s="110"/>
    </row>
    <row r="9" spans="1:10" x14ac:dyDescent="0.35">
      <c r="A9" s="73">
        <v>3</v>
      </c>
      <c r="B9" s="74" t="s">
        <v>228</v>
      </c>
      <c r="C9" s="75">
        <v>1</v>
      </c>
      <c r="D9" s="76" t="s">
        <v>293</v>
      </c>
      <c r="E9" s="75" t="s">
        <v>63</v>
      </c>
      <c r="F9" s="77">
        <f t="shared" si="0"/>
        <v>8.8000000000000007</v>
      </c>
      <c r="G9" s="77">
        <v>440</v>
      </c>
      <c r="H9" s="75">
        <v>50</v>
      </c>
      <c r="I9" s="78" t="s">
        <v>95</v>
      </c>
      <c r="J9" s="79" t="s">
        <v>264</v>
      </c>
    </row>
    <row r="10" spans="1:10" x14ac:dyDescent="0.35">
      <c r="A10" s="88"/>
      <c r="B10" s="91"/>
      <c r="C10" s="94">
        <v>2</v>
      </c>
      <c r="D10" s="93" t="s">
        <v>26</v>
      </c>
      <c r="E10" s="94" t="s">
        <v>45</v>
      </c>
      <c r="F10" s="95">
        <f t="shared" si="0"/>
        <v>9.6</v>
      </c>
      <c r="G10" s="95">
        <v>480</v>
      </c>
      <c r="H10" s="94">
        <v>50</v>
      </c>
      <c r="I10" s="96" t="s">
        <v>95</v>
      </c>
      <c r="J10" s="97" t="s">
        <v>264</v>
      </c>
    </row>
    <row r="11" spans="1:10" x14ac:dyDescent="0.35">
      <c r="A11" s="88"/>
      <c r="B11" s="81" t="s">
        <v>404</v>
      </c>
      <c r="C11" s="111">
        <v>1</v>
      </c>
      <c r="D11" s="112" t="s">
        <v>334</v>
      </c>
      <c r="E11" s="88" t="s">
        <v>417</v>
      </c>
      <c r="F11" s="113">
        <f t="shared" si="0"/>
        <v>10.8</v>
      </c>
      <c r="G11" s="113">
        <v>540</v>
      </c>
      <c r="H11" s="88">
        <v>50</v>
      </c>
      <c r="I11" s="114" t="s">
        <v>95</v>
      </c>
      <c r="J11" s="115" t="s">
        <v>229</v>
      </c>
    </row>
    <row r="12" spans="1:10" x14ac:dyDescent="0.35">
      <c r="A12" s="88"/>
      <c r="B12" s="74" t="s">
        <v>269</v>
      </c>
      <c r="C12" s="116">
        <v>1</v>
      </c>
      <c r="D12" s="76" t="s">
        <v>334</v>
      </c>
      <c r="E12" s="75" t="s">
        <v>392</v>
      </c>
      <c r="F12" s="77">
        <v>10.8</v>
      </c>
      <c r="G12" s="77">
        <v>540</v>
      </c>
      <c r="H12" s="75">
        <v>50</v>
      </c>
      <c r="I12" s="78" t="s">
        <v>95</v>
      </c>
      <c r="J12" s="79" t="s">
        <v>418</v>
      </c>
    </row>
    <row r="13" spans="1:10" x14ac:dyDescent="0.35">
      <c r="A13" s="88"/>
      <c r="B13" s="81"/>
      <c r="C13" s="84">
        <v>2</v>
      </c>
      <c r="D13" s="83" t="s">
        <v>275</v>
      </c>
      <c r="E13" s="84" t="s">
        <v>419</v>
      </c>
      <c r="F13" s="85">
        <f t="shared" ref="F13:F36" si="1">G13/H13</f>
        <v>12.0144</v>
      </c>
      <c r="G13" s="85">
        <v>600.72</v>
      </c>
      <c r="H13" s="84">
        <v>50</v>
      </c>
      <c r="I13" s="86" t="s">
        <v>95</v>
      </c>
      <c r="J13" s="87" t="s">
        <v>418</v>
      </c>
    </row>
    <row r="14" spans="1:10" x14ac:dyDescent="0.35">
      <c r="A14" s="90"/>
      <c r="B14" s="91"/>
      <c r="C14" s="94">
        <v>2</v>
      </c>
      <c r="D14" s="93" t="s">
        <v>275</v>
      </c>
      <c r="E14" s="94" t="s">
        <v>420</v>
      </c>
      <c r="F14" s="95">
        <f t="shared" si="1"/>
        <v>12.0144</v>
      </c>
      <c r="G14" s="95">
        <v>600.72</v>
      </c>
      <c r="H14" s="94">
        <v>50</v>
      </c>
      <c r="I14" s="96" t="s">
        <v>95</v>
      </c>
      <c r="J14" s="97" t="s">
        <v>418</v>
      </c>
    </row>
    <row r="15" spans="1:10" x14ac:dyDescent="0.35">
      <c r="A15" s="98">
        <v>4</v>
      </c>
      <c r="B15" s="99" t="s">
        <v>133</v>
      </c>
      <c r="C15" s="100">
        <v>1</v>
      </c>
      <c r="D15" s="101" t="s">
        <v>39</v>
      </c>
      <c r="E15" s="100" t="s">
        <v>405</v>
      </c>
      <c r="F15" s="102">
        <f t="shared" si="1"/>
        <v>1.45</v>
      </c>
      <c r="G15" s="102">
        <v>145</v>
      </c>
      <c r="H15" s="100">
        <v>100</v>
      </c>
      <c r="I15" s="103" t="s">
        <v>96</v>
      </c>
      <c r="J15" s="104"/>
    </row>
    <row r="16" spans="1:10" x14ac:dyDescent="0.35">
      <c r="A16" s="117"/>
      <c r="B16" s="118"/>
      <c r="C16" s="106">
        <v>2</v>
      </c>
      <c r="D16" s="107" t="s">
        <v>7</v>
      </c>
      <c r="E16" s="106" t="s">
        <v>313</v>
      </c>
      <c r="F16" s="108">
        <f t="shared" si="1"/>
        <v>2.0499999999999998</v>
      </c>
      <c r="G16" s="108">
        <v>205</v>
      </c>
      <c r="H16" s="106">
        <v>100</v>
      </c>
      <c r="I16" s="109" t="s">
        <v>96</v>
      </c>
      <c r="J16" s="110"/>
    </row>
    <row r="17" spans="1:10" ht="22.5" customHeight="1" x14ac:dyDescent="0.35">
      <c r="A17" s="73">
        <v>5</v>
      </c>
      <c r="B17" s="74" t="s">
        <v>256</v>
      </c>
      <c r="C17" s="75">
        <v>1</v>
      </c>
      <c r="D17" s="76" t="s">
        <v>334</v>
      </c>
      <c r="E17" s="116" t="s">
        <v>406</v>
      </c>
      <c r="F17" s="77">
        <f t="shared" si="1"/>
        <v>150</v>
      </c>
      <c r="G17" s="77">
        <v>600</v>
      </c>
      <c r="H17" s="75">
        <v>4</v>
      </c>
      <c r="I17" s="78" t="s">
        <v>98</v>
      </c>
      <c r="J17" s="79" t="s">
        <v>421</v>
      </c>
    </row>
    <row r="18" spans="1:10" ht="21" customHeight="1" x14ac:dyDescent="0.35">
      <c r="A18" s="88"/>
      <c r="B18" s="89"/>
      <c r="C18" s="84">
        <v>2</v>
      </c>
      <c r="D18" s="83" t="s">
        <v>7</v>
      </c>
      <c r="E18" s="84" t="s">
        <v>314</v>
      </c>
      <c r="F18" s="85">
        <f t="shared" si="1"/>
        <v>139.13043478260872</v>
      </c>
      <c r="G18" s="85">
        <v>640</v>
      </c>
      <c r="H18" s="84">
        <v>4.5999999999999996</v>
      </c>
      <c r="I18" s="86" t="s">
        <v>98</v>
      </c>
      <c r="J18" s="87" t="s">
        <v>422</v>
      </c>
    </row>
    <row r="19" spans="1:10" ht="22.5" customHeight="1" x14ac:dyDescent="0.35">
      <c r="A19" s="90"/>
      <c r="B19" s="91"/>
      <c r="C19" s="94">
        <v>2</v>
      </c>
      <c r="D19" s="93" t="s">
        <v>275</v>
      </c>
      <c r="E19" s="94" t="s">
        <v>279</v>
      </c>
      <c r="F19" s="95">
        <f t="shared" si="1"/>
        <v>187.25</v>
      </c>
      <c r="G19" s="95">
        <v>749</v>
      </c>
      <c r="H19" s="94">
        <v>4</v>
      </c>
      <c r="I19" s="96" t="s">
        <v>98</v>
      </c>
      <c r="J19" s="97" t="s">
        <v>423</v>
      </c>
    </row>
    <row r="20" spans="1:10" x14ac:dyDescent="0.35">
      <c r="A20" s="98">
        <v>6</v>
      </c>
      <c r="B20" s="99" t="s">
        <v>257</v>
      </c>
      <c r="C20" s="100">
        <v>1</v>
      </c>
      <c r="D20" s="101" t="s">
        <v>20</v>
      </c>
      <c r="E20" s="100" t="s">
        <v>83</v>
      </c>
      <c r="F20" s="102">
        <f t="shared" si="1"/>
        <v>150</v>
      </c>
      <c r="G20" s="102">
        <v>900</v>
      </c>
      <c r="H20" s="100">
        <v>6</v>
      </c>
      <c r="I20" s="103" t="s">
        <v>99</v>
      </c>
      <c r="J20" s="104"/>
    </row>
    <row r="21" spans="1:10" x14ac:dyDescent="0.35">
      <c r="A21" s="117"/>
      <c r="B21" s="118" t="s">
        <v>270</v>
      </c>
      <c r="C21" s="106">
        <v>2</v>
      </c>
      <c r="D21" s="107" t="s">
        <v>25</v>
      </c>
      <c r="E21" s="106" t="s">
        <v>100</v>
      </c>
      <c r="F21" s="108">
        <f t="shared" si="1"/>
        <v>158.33333333333334</v>
      </c>
      <c r="G21" s="108">
        <v>950</v>
      </c>
      <c r="H21" s="106">
        <v>6</v>
      </c>
      <c r="I21" s="109" t="s">
        <v>99</v>
      </c>
      <c r="J21" s="110" t="s">
        <v>101</v>
      </c>
    </row>
    <row r="22" spans="1:10" x14ac:dyDescent="0.35">
      <c r="A22" s="73">
        <v>7</v>
      </c>
      <c r="B22" s="74" t="s">
        <v>258</v>
      </c>
      <c r="C22" s="75">
        <v>1</v>
      </c>
      <c r="D22" s="76" t="s">
        <v>22</v>
      </c>
      <c r="E22" s="75" t="s">
        <v>82</v>
      </c>
      <c r="F22" s="77">
        <f t="shared" si="1"/>
        <v>390</v>
      </c>
      <c r="G22" s="77">
        <v>1950</v>
      </c>
      <c r="H22" s="75">
        <v>5</v>
      </c>
      <c r="I22" s="78" t="s">
        <v>102</v>
      </c>
      <c r="J22" s="79" t="s">
        <v>108</v>
      </c>
    </row>
    <row r="23" spans="1:10" s="126" customFormat="1" ht="42" x14ac:dyDescent="0.5">
      <c r="A23" s="119"/>
      <c r="B23" s="120" t="s">
        <v>270</v>
      </c>
      <c r="C23" s="121">
        <v>2</v>
      </c>
      <c r="D23" s="122" t="s">
        <v>7</v>
      </c>
      <c r="E23" s="121" t="s">
        <v>408</v>
      </c>
      <c r="F23" s="123">
        <f t="shared" si="1"/>
        <v>541.66666666666663</v>
      </c>
      <c r="G23" s="123">
        <v>3250</v>
      </c>
      <c r="H23" s="121">
        <v>6</v>
      </c>
      <c r="I23" s="124" t="s">
        <v>424</v>
      </c>
      <c r="J23" s="125" t="s">
        <v>108</v>
      </c>
    </row>
    <row r="24" spans="1:10" x14ac:dyDescent="0.35">
      <c r="A24" s="98">
        <v>8</v>
      </c>
      <c r="B24" s="99" t="s">
        <v>230</v>
      </c>
      <c r="C24" s="100">
        <v>1</v>
      </c>
      <c r="D24" s="101" t="s">
        <v>8</v>
      </c>
      <c r="E24" s="100" t="s">
        <v>180</v>
      </c>
      <c r="F24" s="102">
        <f t="shared" si="1"/>
        <v>27.777777777777779</v>
      </c>
      <c r="G24" s="102">
        <v>250</v>
      </c>
      <c r="H24" s="100">
        <v>9</v>
      </c>
      <c r="I24" s="103" t="s">
        <v>450</v>
      </c>
      <c r="J24" s="104" t="s">
        <v>451</v>
      </c>
    </row>
    <row r="25" spans="1:10" x14ac:dyDescent="0.35">
      <c r="A25" s="117"/>
      <c r="B25" s="118"/>
      <c r="C25" s="106">
        <v>2</v>
      </c>
      <c r="D25" s="107" t="s">
        <v>39</v>
      </c>
      <c r="E25" s="106" t="s">
        <v>409</v>
      </c>
      <c r="F25" s="108">
        <f t="shared" si="1"/>
        <v>30</v>
      </c>
      <c r="G25" s="108">
        <v>450</v>
      </c>
      <c r="H25" s="106">
        <v>15</v>
      </c>
      <c r="I25" s="109" t="s">
        <v>239</v>
      </c>
      <c r="J25" s="110"/>
    </row>
    <row r="26" spans="1:10" x14ac:dyDescent="0.35">
      <c r="A26" s="73">
        <v>9</v>
      </c>
      <c r="B26" s="74" t="s">
        <v>231</v>
      </c>
      <c r="C26" s="75">
        <v>1</v>
      </c>
      <c r="D26" s="76" t="s">
        <v>275</v>
      </c>
      <c r="E26" s="75" t="s">
        <v>55</v>
      </c>
      <c r="F26" s="77">
        <f t="shared" si="1"/>
        <v>165.85</v>
      </c>
      <c r="G26" s="77">
        <v>995.1</v>
      </c>
      <c r="H26" s="75">
        <v>6</v>
      </c>
      <c r="I26" s="78" t="s">
        <v>99</v>
      </c>
      <c r="J26" s="79"/>
    </row>
    <row r="27" spans="1:10" x14ac:dyDescent="0.35">
      <c r="A27" s="88"/>
      <c r="B27" s="89"/>
      <c r="C27" s="84">
        <v>1</v>
      </c>
      <c r="D27" s="83" t="s">
        <v>275</v>
      </c>
      <c r="E27" s="84" t="s">
        <v>56</v>
      </c>
      <c r="F27" s="85">
        <f t="shared" si="1"/>
        <v>172.98333333333335</v>
      </c>
      <c r="G27" s="85">
        <v>1037.9000000000001</v>
      </c>
      <c r="H27" s="84">
        <v>6</v>
      </c>
      <c r="I27" s="86" t="s">
        <v>99</v>
      </c>
      <c r="J27" s="87"/>
    </row>
    <row r="28" spans="1:10" x14ac:dyDescent="0.35">
      <c r="A28" s="90"/>
      <c r="B28" s="91"/>
      <c r="C28" s="94">
        <v>2</v>
      </c>
      <c r="D28" s="93" t="s">
        <v>386</v>
      </c>
      <c r="E28" s="94" t="s">
        <v>135</v>
      </c>
      <c r="F28" s="95">
        <f t="shared" si="1"/>
        <v>181.25</v>
      </c>
      <c r="G28" s="95">
        <v>1450</v>
      </c>
      <c r="H28" s="94">
        <v>8</v>
      </c>
      <c r="I28" s="96" t="s">
        <v>448</v>
      </c>
      <c r="J28" s="97"/>
    </row>
    <row r="29" spans="1:10" x14ac:dyDescent="0.35">
      <c r="A29" s="127">
        <v>10</v>
      </c>
      <c r="B29" s="128" t="s">
        <v>10</v>
      </c>
      <c r="C29" s="100">
        <v>1</v>
      </c>
      <c r="D29" s="101" t="s">
        <v>385</v>
      </c>
      <c r="E29" s="100" t="s">
        <v>387</v>
      </c>
      <c r="F29" s="102">
        <f t="shared" si="1"/>
        <v>0.33774834437086093</v>
      </c>
      <c r="G29" s="102">
        <v>153</v>
      </c>
      <c r="H29" s="100">
        <v>453</v>
      </c>
      <c r="I29" s="103" t="s">
        <v>449</v>
      </c>
      <c r="J29" s="104"/>
    </row>
    <row r="30" spans="1:10" x14ac:dyDescent="0.35">
      <c r="A30" s="127"/>
      <c r="B30" s="128"/>
      <c r="C30" s="129">
        <v>1</v>
      </c>
      <c r="D30" s="130" t="s">
        <v>26</v>
      </c>
      <c r="E30" s="129" t="s">
        <v>213</v>
      </c>
      <c r="F30" s="131">
        <f t="shared" si="1"/>
        <v>0.34399999999999997</v>
      </c>
      <c r="G30" s="131">
        <v>172</v>
      </c>
      <c r="H30" s="129">
        <v>500</v>
      </c>
      <c r="I30" s="132" t="s">
        <v>449</v>
      </c>
      <c r="J30" s="133"/>
    </row>
    <row r="31" spans="1:10" x14ac:dyDescent="0.35">
      <c r="A31" s="127"/>
      <c r="B31" s="128"/>
      <c r="C31" s="106">
        <v>2</v>
      </c>
      <c r="D31" s="107" t="s">
        <v>334</v>
      </c>
      <c r="E31" s="106" t="s">
        <v>342</v>
      </c>
      <c r="F31" s="108">
        <f t="shared" si="1"/>
        <v>0.35555555555555557</v>
      </c>
      <c r="G31" s="108">
        <v>160</v>
      </c>
      <c r="H31" s="106">
        <v>450</v>
      </c>
      <c r="I31" s="109" t="s">
        <v>449</v>
      </c>
      <c r="J31" s="110"/>
    </row>
    <row r="32" spans="1:10" x14ac:dyDescent="0.35">
      <c r="A32" s="73">
        <v>11</v>
      </c>
      <c r="B32" s="74" t="s">
        <v>232</v>
      </c>
      <c r="C32" s="75">
        <v>1</v>
      </c>
      <c r="D32" s="76" t="s">
        <v>26</v>
      </c>
      <c r="E32" s="75" t="s">
        <v>115</v>
      </c>
      <c r="F32" s="77">
        <f t="shared" si="1"/>
        <v>13.5</v>
      </c>
      <c r="G32" s="77">
        <v>1350</v>
      </c>
      <c r="H32" s="75">
        <v>100</v>
      </c>
      <c r="I32" s="75" t="s">
        <v>77</v>
      </c>
      <c r="J32" s="134"/>
    </row>
    <row r="33" spans="1:10" x14ac:dyDescent="0.35">
      <c r="A33" s="88"/>
      <c r="B33" s="89" t="s">
        <v>468</v>
      </c>
      <c r="C33" s="94">
        <v>1</v>
      </c>
      <c r="D33" s="93" t="s">
        <v>7</v>
      </c>
      <c r="E33" s="94" t="s">
        <v>318</v>
      </c>
      <c r="F33" s="95">
        <f t="shared" si="1"/>
        <v>13.5</v>
      </c>
      <c r="G33" s="95">
        <v>1350</v>
      </c>
      <c r="H33" s="94">
        <v>100</v>
      </c>
      <c r="I33" s="94" t="s">
        <v>77</v>
      </c>
      <c r="J33" s="115"/>
    </row>
    <row r="34" spans="1:10" x14ac:dyDescent="0.35">
      <c r="A34" s="88"/>
      <c r="B34" s="74" t="s">
        <v>232</v>
      </c>
      <c r="C34" s="75">
        <v>1</v>
      </c>
      <c r="D34" s="76" t="s">
        <v>26</v>
      </c>
      <c r="E34" s="75" t="s">
        <v>116</v>
      </c>
      <c r="F34" s="77">
        <f t="shared" si="1"/>
        <v>7.9666666666666668</v>
      </c>
      <c r="G34" s="77">
        <v>1195</v>
      </c>
      <c r="H34" s="75">
        <v>150</v>
      </c>
      <c r="I34" s="75" t="s">
        <v>78</v>
      </c>
      <c r="J34" s="115"/>
    </row>
    <row r="35" spans="1:10" x14ac:dyDescent="0.35">
      <c r="A35" s="88"/>
      <c r="B35" s="89" t="s">
        <v>469</v>
      </c>
      <c r="C35" s="94">
        <v>2</v>
      </c>
      <c r="D35" s="93" t="s">
        <v>7</v>
      </c>
      <c r="E35" s="94" t="s">
        <v>319</v>
      </c>
      <c r="F35" s="95">
        <f t="shared" si="1"/>
        <v>11.933333333333334</v>
      </c>
      <c r="G35" s="95">
        <v>1790</v>
      </c>
      <c r="H35" s="94">
        <v>150</v>
      </c>
      <c r="I35" s="94" t="s">
        <v>78</v>
      </c>
      <c r="J35" s="115"/>
    </row>
    <row r="36" spans="1:10" ht="42" x14ac:dyDescent="0.35">
      <c r="A36" s="90"/>
      <c r="B36" s="135" t="s">
        <v>425</v>
      </c>
      <c r="C36" s="90">
        <v>1</v>
      </c>
      <c r="D36" s="136" t="s">
        <v>26</v>
      </c>
      <c r="E36" s="90" t="s">
        <v>117</v>
      </c>
      <c r="F36" s="137">
        <f t="shared" si="1"/>
        <v>70</v>
      </c>
      <c r="G36" s="137">
        <v>1750</v>
      </c>
      <c r="H36" s="90">
        <v>25</v>
      </c>
      <c r="I36" s="90" t="s">
        <v>79</v>
      </c>
      <c r="J36" s="138"/>
    </row>
    <row r="37" spans="1:10" x14ac:dyDescent="0.35">
      <c r="A37" s="98">
        <v>12</v>
      </c>
      <c r="B37" s="99" t="s">
        <v>497</v>
      </c>
      <c r="C37" s="100">
        <v>1</v>
      </c>
      <c r="D37" s="101" t="s">
        <v>334</v>
      </c>
      <c r="E37" s="100" t="s">
        <v>340</v>
      </c>
      <c r="F37" s="102">
        <f t="shared" ref="F37:F45" si="2">G37/H37</f>
        <v>66.666666666666671</v>
      </c>
      <c r="G37" s="102">
        <v>1000</v>
      </c>
      <c r="H37" s="100">
        <v>15</v>
      </c>
      <c r="I37" s="100" t="s">
        <v>343</v>
      </c>
      <c r="J37" s="104"/>
    </row>
    <row r="38" spans="1:10" x14ac:dyDescent="0.35">
      <c r="A38" s="117"/>
      <c r="B38" s="118"/>
      <c r="C38" s="106">
        <v>2</v>
      </c>
      <c r="D38" s="107" t="s">
        <v>8</v>
      </c>
      <c r="E38" s="106" t="s">
        <v>167</v>
      </c>
      <c r="F38" s="108">
        <f t="shared" si="2"/>
        <v>102</v>
      </c>
      <c r="G38" s="108">
        <v>1020</v>
      </c>
      <c r="H38" s="106">
        <v>10</v>
      </c>
      <c r="I38" s="106" t="s">
        <v>185</v>
      </c>
      <c r="J38" s="110"/>
    </row>
    <row r="39" spans="1:10" x14ac:dyDescent="0.35">
      <c r="A39" s="73">
        <v>13</v>
      </c>
      <c r="B39" s="74" t="s">
        <v>496</v>
      </c>
      <c r="C39" s="75">
        <v>1</v>
      </c>
      <c r="D39" s="76" t="s">
        <v>20</v>
      </c>
      <c r="E39" s="75" t="s">
        <v>327</v>
      </c>
      <c r="F39" s="77">
        <f t="shared" si="2"/>
        <v>191.66666666666666</v>
      </c>
      <c r="G39" s="77">
        <v>2300</v>
      </c>
      <c r="H39" s="75">
        <v>12</v>
      </c>
      <c r="I39" s="75" t="s">
        <v>410</v>
      </c>
      <c r="J39" s="79"/>
    </row>
    <row r="40" spans="1:10" x14ac:dyDescent="0.35">
      <c r="A40" s="88"/>
      <c r="B40" s="89"/>
      <c r="C40" s="84">
        <v>1</v>
      </c>
      <c r="D40" s="83" t="s">
        <v>334</v>
      </c>
      <c r="E40" s="84" t="s">
        <v>426</v>
      </c>
      <c r="F40" s="85">
        <f t="shared" si="2"/>
        <v>226.66666666666666</v>
      </c>
      <c r="G40" s="85">
        <v>3400</v>
      </c>
      <c r="H40" s="84">
        <v>15</v>
      </c>
      <c r="I40" s="84" t="s">
        <v>427</v>
      </c>
      <c r="J40" s="87"/>
    </row>
    <row r="41" spans="1:10" x14ac:dyDescent="0.35">
      <c r="A41" s="90"/>
      <c r="B41" s="91"/>
      <c r="C41" s="94">
        <v>2</v>
      </c>
      <c r="D41" s="93" t="s">
        <v>275</v>
      </c>
      <c r="E41" s="94" t="s">
        <v>212</v>
      </c>
      <c r="F41" s="95">
        <f t="shared" si="2"/>
        <v>238.49111111111111</v>
      </c>
      <c r="G41" s="95">
        <v>2146.42</v>
      </c>
      <c r="H41" s="94">
        <v>9</v>
      </c>
      <c r="I41" s="94" t="s">
        <v>428</v>
      </c>
      <c r="J41" s="97"/>
    </row>
    <row r="42" spans="1:10" x14ac:dyDescent="0.35">
      <c r="A42" s="98">
        <v>14</v>
      </c>
      <c r="B42" s="99" t="s">
        <v>495</v>
      </c>
      <c r="C42" s="100">
        <v>1</v>
      </c>
      <c r="D42" s="101" t="s">
        <v>334</v>
      </c>
      <c r="E42" s="100" t="s">
        <v>411</v>
      </c>
      <c r="F42" s="102">
        <f t="shared" si="2"/>
        <v>146.66666666666666</v>
      </c>
      <c r="G42" s="102">
        <v>2200</v>
      </c>
      <c r="H42" s="100">
        <v>15</v>
      </c>
      <c r="I42" s="100" t="s">
        <v>429</v>
      </c>
      <c r="J42" s="104"/>
    </row>
    <row r="43" spans="1:10" x14ac:dyDescent="0.35">
      <c r="A43" s="127"/>
      <c r="B43" s="118" t="s">
        <v>414</v>
      </c>
      <c r="C43" s="106">
        <v>2</v>
      </c>
      <c r="D43" s="107" t="s">
        <v>275</v>
      </c>
      <c r="E43" s="106" t="s">
        <v>57</v>
      </c>
      <c r="F43" s="108">
        <f t="shared" si="2"/>
        <v>171.71360000000001</v>
      </c>
      <c r="G43" s="108">
        <v>2146.42</v>
      </c>
      <c r="H43" s="106">
        <v>12.5</v>
      </c>
      <c r="I43" s="106" t="s">
        <v>430</v>
      </c>
      <c r="J43" s="110"/>
    </row>
    <row r="44" spans="1:10" x14ac:dyDescent="0.35">
      <c r="A44" s="127"/>
      <c r="B44" s="128" t="s">
        <v>495</v>
      </c>
      <c r="C44" s="139">
        <v>1</v>
      </c>
      <c r="D44" s="140" t="s">
        <v>334</v>
      </c>
      <c r="E44" s="139" t="s">
        <v>344</v>
      </c>
      <c r="F44" s="141">
        <f t="shared" si="2"/>
        <v>72</v>
      </c>
      <c r="G44" s="141">
        <v>3600</v>
      </c>
      <c r="H44" s="139">
        <v>50</v>
      </c>
      <c r="I44" s="139" t="s">
        <v>431</v>
      </c>
      <c r="J44" s="142"/>
    </row>
    <row r="45" spans="1:10" x14ac:dyDescent="0.35">
      <c r="A45" s="117"/>
      <c r="B45" s="118" t="s">
        <v>432</v>
      </c>
      <c r="C45" s="106">
        <v>2</v>
      </c>
      <c r="D45" s="107" t="s">
        <v>28</v>
      </c>
      <c r="E45" s="106" t="s">
        <v>332</v>
      </c>
      <c r="F45" s="108">
        <f t="shared" si="2"/>
        <v>127.544</v>
      </c>
      <c r="G45" s="108">
        <v>6377.2</v>
      </c>
      <c r="H45" s="106">
        <v>50</v>
      </c>
      <c r="I45" s="106" t="s">
        <v>247</v>
      </c>
      <c r="J45" s="110"/>
    </row>
    <row r="46" spans="1:10" x14ac:dyDescent="0.35">
      <c r="A46" s="73">
        <v>15</v>
      </c>
      <c r="B46" s="74" t="s">
        <v>494</v>
      </c>
      <c r="C46" s="75">
        <v>1</v>
      </c>
      <c r="D46" s="76" t="s">
        <v>20</v>
      </c>
      <c r="E46" s="75" t="s">
        <v>327</v>
      </c>
      <c r="F46" s="77">
        <f>G46/H46</f>
        <v>191.66666666666666</v>
      </c>
      <c r="G46" s="77">
        <v>2300</v>
      </c>
      <c r="H46" s="75">
        <v>12</v>
      </c>
      <c r="I46" s="75" t="s">
        <v>410</v>
      </c>
      <c r="J46" s="79"/>
    </row>
    <row r="47" spans="1:10" x14ac:dyDescent="0.35">
      <c r="A47" s="88"/>
      <c r="B47" s="89" t="s">
        <v>414</v>
      </c>
      <c r="C47" s="84">
        <v>1</v>
      </c>
      <c r="D47" s="83" t="s">
        <v>334</v>
      </c>
      <c r="E47" s="84" t="s">
        <v>412</v>
      </c>
      <c r="F47" s="85">
        <f>G47/H47</f>
        <v>226.66666666666666</v>
      </c>
      <c r="G47" s="85">
        <v>3400</v>
      </c>
      <c r="H47" s="84">
        <v>15</v>
      </c>
      <c r="I47" s="84" t="s">
        <v>429</v>
      </c>
      <c r="J47" s="87"/>
    </row>
    <row r="48" spans="1:10" x14ac:dyDescent="0.35">
      <c r="A48" s="88"/>
      <c r="B48" s="89"/>
      <c r="C48" s="84">
        <v>2</v>
      </c>
      <c r="D48" s="83" t="s">
        <v>275</v>
      </c>
      <c r="E48" s="84" t="s">
        <v>121</v>
      </c>
      <c r="F48" s="85">
        <f>G48/H48</f>
        <v>267.5</v>
      </c>
      <c r="G48" s="85">
        <v>3210</v>
      </c>
      <c r="H48" s="84">
        <v>12</v>
      </c>
      <c r="I48" s="84" t="s">
        <v>434</v>
      </c>
      <c r="J48" s="87"/>
    </row>
    <row r="49" spans="1:18" x14ac:dyDescent="0.35">
      <c r="A49" s="88"/>
      <c r="B49" s="91"/>
      <c r="C49" s="94">
        <v>2</v>
      </c>
      <c r="D49" s="93" t="s">
        <v>275</v>
      </c>
      <c r="E49" s="94" t="s">
        <v>122</v>
      </c>
      <c r="F49" s="95">
        <f>G49/H49</f>
        <v>479.36</v>
      </c>
      <c r="G49" s="95">
        <v>2396.8000000000002</v>
      </c>
      <c r="H49" s="94">
        <v>5</v>
      </c>
      <c r="I49" s="94" t="s">
        <v>433</v>
      </c>
      <c r="J49" s="97"/>
    </row>
    <row r="50" spans="1:18" x14ac:dyDescent="0.35">
      <c r="A50" s="88"/>
      <c r="B50" s="188" t="s">
        <v>494</v>
      </c>
      <c r="C50" s="189">
        <v>1</v>
      </c>
      <c r="D50" s="190" t="s">
        <v>334</v>
      </c>
      <c r="E50" s="189" t="s">
        <v>344</v>
      </c>
      <c r="F50" s="191">
        <f t="shared" ref="F50:F77" si="3">G50/H50</f>
        <v>84</v>
      </c>
      <c r="G50" s="191">
        <v>4200</v>
      </c>
      <c r="H50" s="189">
        <v>50</v>
      </c>
      <c r="I50" s="189" t="s">
        <v>431</v>
      </c>
      <c r="J50" s="192" t="s">
        <v>403</v>
      </c>
    </row>
    <row r="51" spans="1:18" x14ac:dyDescent="0.35">
      <c r="A51" s="90"/>
      <c r="B51" s="143" t="s">
        <v>432</v>
      </c>
      <c r="C51" s="119"/>
      <c r="D51" s="144"/>
      <c r="E51" s="119"/>
      <c r="F51" s="145"/>
      <c r="G51" s="145"/>
      <c r="H51" s="119"/>
      <c r="I51" s="119"/>
      <c r="J51" s="146"/>
    </row>
    <row r="52" spans="1:18" x14ac:dyDescent="0.35">
      <c r="A52" s="98">
        <v>16</v>
      </c>
      <c r="B52" s="99" t="s">
        <v>11</v>
      </c>
      <c r="C52" s="100">
        <v>1</v>
      </c>
      <c r="D52" s="101" t="s">
        <v>7</v>
      </c>
      <c r="E52" s="100" t="s">
        <v>138</v>
      </c>
      <c r="F52" s="102">
        <f t="shared" si="3"/>
        <v>1.2777777777777777</v>
      </c>
      <c r="G52" s="102">
        <v>575</v>
      </c>
      <c r="H52" s="100">
        <v>450</v>
      </c>
      <c r="I52" s="100" t="s">
        <v>452</v>
      </c>
      <c r="J52" s="104"/>
    </row>
    <row r="53" spans="1:18" x14ac:dyDescent="0.35">
      <c r="A53" s="127"/>
      <c r="B53" s="128"/>
      <c r="C53" s="106">
        <v>2</v>
      </c>
      <c r="D53" s="107" t="s">
        <v>39</v>
      </c>
      <c r="E53" s="106"/>
      <c r="F53" s="108">
        <f t="shared" si="3"/>
        <v>1.4583333333333333</v>
      </c>
      <c r="G53" s="108">
        <v>700</v>
      </c>
      <c r="H53" s="106">
        <v>480</v>
      </c>
      <c r="I53" s="106" t="s">
        <v>241</v>
      </c>
      <c r="J53" s="110" t="s">
        <v>435</v>
      </c>
    </row>
    <row r="54" spans="1:18" x14ac:dyDescent="0.35">
      <c r="A54" s="73">
        <v>17</v>
      </c>
      <c r="B54" s="74" t="s">
        <v>12</v>
      </c>
      <c r="C54" s="75">
        <v>1</v>
      </c>
      <c r="D54" s="76" t="s">
        <v>293</v>
      </c>
      <c r="E54" s="75" t="s">
        <v>131</v>
      </c>
      <c r="F54" s="77">
        <f t="shared" si="3"/>
        <v>717</v>
      </c>
      <c r="G54" s="77">
        <v>717</v>
      </c>
      <c r="H54" s="75">
        <v>1</v>
      </c>
      <c r="I54" s="75" t="s">
        <v>71</v>
      </c>
      <c r="J54" s="79"/>
    </row>
    <row r="55" spans="1:18" x14ac:dyDescent="0.35">
      <c r="A55" s="88"/>
      <c r="B55" s="89"/>
      <c r="C55" s="94">
        <v>2</v>
      </c>
      <c r="D55" s="93" t="s">
        <v>361</v>
      </c>
      <c r="E55" s="94" t="s">
        <v>36</v>
      </c>
      <c r="F55" s="95">
        <f t="shared" si="3"/>
        <v>720</v>
      </c>
      <c r="G55" s="95">
        <v>720</v>
      </c>
      <c r="H55" s="94">
        <v>1</v>
      </c>
      <c r="I55" s="94" t="s">
        <v>71</v>
      </c>
      <c r="J55" s="97"/>
    </row>
    <row r="56" spans="1:18" x14ac:dyDescent="0.35">
      <c r="A56" s="98">
        <v>18</v>
      </c>
      <c r="B56" s="99" t="s">
        <v>13</v>
      </c>
      <c r="C56" s="100">
        <v>1</v>
      </c>
      <c r="D56" s="101" t="s">
        <v>24</v>
      </c>
      <c r="E56" s="100" t="s">
        <v>92</v>
      </c>
      <c r="F56" s="102">
        <f t="shared" si="3"/>
        <v>0.68</v>
      </c>
      <c r="G56" s="102">
        <v>68</v>
      </c>
      <c r="H56" s="100">
        <v>100</v>
      </c>
      <c r="I56" s="100" t="s">
        <v>33</v>
      </c>
      <c r="J56" s="104"/>
    </row>
    <row r="57" spans="1:18" x14ac:dyDescent="0.35">
      <c r="A57" s="117"/>
      <c r="B57" s="118"/>
      <c r="C57" s="106">
        <v>2</v>
      </c>
      <c r="D57" s="107" t="s">
        <v>361</v>
      </c>
      <c r="E57" s="106" t="s">
        <v>92</v>
      </c>
      <c r="F57" s="108">
        <f t="shared" si="3"/>
        <v>0.69</v>
      </c>
      <c r="G57" s="108">
        <v>69</v>
      </c>
      <c r="H57" s="106">
        <v>100</v>
      </c>
      <c r="I57" s="106" t="s">
        <v>172</v>
      </c>
      <c r="J57" s="110"/>
    </row>
    <row r="58" spans="1:18" x14ac:dyDescent="0.35">
      <c r="A58" s="73">
        <v>19</v>
      </c>
      <c r="B58" s="74" t="s">
        <v>233</v>
      </c>
      <c r="C58" s="73">
        <v>1</v>
      </c>
      <c r="D58" s="147" t="s">
        <v>334</v>
      </c>
      <c r="E58" s="73" t="s">
        <v>339</v>
      </c>
      <c r="F58" s="148">
        <f t="shared" si="3"/>
        <v>173.91304347826087</v>
      </c>
      <c r="G58" s="148">
        <v>400</v>
      </c>
      <c r="H58" s="73">
        <v>2.2999999999999998</v>
      </c>
      <c r="I58" s="73" t="s">
        <v>348</v>
      </c>
      <c r="J58" s="134"/>
    </row>
    <row r="59" spans="1:18" x14ac:dyDescent="0.35">
      <c r="A59" s="90"/>
      <c r="B59" s="91"/>
      <c r="C59" s="90">
        <v>2</v>
      </c>
      <c r="D59" s="136" t="s">
        <v>25</v>
      </c>
      <c r="E59" s="90" t="s">
        <v>266</v>
      </c>
      <c r="F59" s="137">
        <f t="shared" si="3"/>
        <v>240</v>
      </c>
      <c r="G59" s="137">
        <v>480</v>
      </c>
      <c r="H59" s="90">
        <v>2</v>
      </c>
      <c r="I59" s="90" t="s">
        <v>265</v>
      </c>
      <c r="J59" s="138"/>
    </row>
    <row r="60" spans="1:18" x14ac:dyDescent="0.35">
      <c r="A60" s="98">
        <v>20</v>
      </c>
      <c r="B60" s="99" t="s">
        <v>436</v>
      </c>
      <c r="C60" s="100">
        <v>1</v>
      </c>
      <c r="D60" s="101" t="s">
        <v>357</v>
      </c>
      <c r="E60" s="100" t="s">
        <v>375</v>
      </c>
      <c r="F60" s="102">
        <f t="shared" si="3"/>
        <v>74</v>
      </c>
      <c r="G60" s="102">
        <v>740</v>
      </c>
      <c r="H60" s="100">
        <v>10</v>
      </c>
      <c r="I60" s="149" t="s">
        <v>360</v>
      </c>
      <c r="J60" s="104"/>
      <c r="K60" s="80"/>
      <c r="L60" s="80"/>
      <c r="M60" s="80"/>
      <c r="N60" s="80"/>
      <c r="O60" s="80"/>
      <c r="P60" s="80"/>
      <c r="Q60" s="80"/>
      <c r="R60" s="80"/>
    </row>
    <row r="61" spans="1:18" x14ac:dyDescent="0.35">
      <c r="A61" s="127"/>
      <c r="B61" s="118"/>
      <c r="C61" s="106">
        <v>2</v>
      </c>
      <c r="D61" s="107" t="s">
        <v>361</v>
      </c>
      <c r="E61" s="106" t="s">
        <v>375</v>
      </c>
      <c r="F61" s="108">
        <f t="shared" si="3"/>
        <v>76</v>
      </c>
      <c r="G61" s="108">
        <v>760</v>
      </c>
      <c r="H61" s="106">
        <v>10</v>
      </c>
      <c r="I61" s="150" t="s">
        <v>360</v>
      </c>
      <c r="J61" s="110"/>
    </row>
    <row r="62" spans="1:18" x14ac:dyDescent="0.35">
      <c r="A62" s="127"/>
      <c r="B62" s="128" t="s">
        <v>501</v>
      </c>
      <c r="C62" s="139">
        <v>1</v>
      </c>
      <c r="D62" s="140" t="s">
        <v>26</v>
      </c>
      <c r="E62" s="139" t="s">
        <v>47</v>
      </c>
      <c r="F62" s="141">
        <f t="shared" si="3"/>
        <v>70</v>
      </c>
      <c r="G62" s="141">
        <v>5600</v>
      </c>
      <c r="H62" s="139">
        <v>80</v>
      </c>
      <c r="I62" s="151" t="s">
        <v>437</v>
      </c>
      <c r="J62" s="151" t="s">
        <v>249</v>
      </c>
    </row>
    <row r="63" spans="1:18" x14ac:dyDescent="0.35">
      <c r="A63" s="117"/>
      <c r="B63" s="118"/>
      <c r="C63" s="106">
        <v>2</v>
      </c>
      <c r="D63" s="107" t="s">
        <v>275</v>
      </c>
      <c r="E63" s="106" t="s">
        <v>129</v>
      </c>
      <c r="F63" s="108">
        <f t="shared" si="3"/>
        <v>85.6</v>
      </c>
      <c r="G63" s="108">
        <v>2140</v>
      </c>
      <c r="H63" s="106">
        <v>25</v>
      </c>
      <c r="I63" s="152" t="s">
        <v>438</v>
      </c>
      <c r="J63" s="106" t="s">
        <v>389</v>
      </c>
    </row>
    <row r="64" spans="1:18" x14ac:dyDescent="0.35">
      <c r="A64" s="73">
        <v>21</v>
      </c>
      <c r="B64" s="74" t="s">
        <v>439</v>
      </c>
      <c r="C64" s="75">
        <v>1</v>
      </c>
      <c r="D64" s="76" t="s">
        <v>22</v>
      </c>
      <c r="E64" s="75" t="s">
        <v>218</v>
      </c>
      <c r="F64" s="77">
        <f t="shared" si="3"/>
        <v>289.47368421052636</v>
      </c>
      <c r="G64" s="77">
        <v>1100</v>
      </c>
      <c r="H64" s="75">
        <v>3.8</v>
      </c>
      <c r="I64" s="116" t="s">
        <v>441</v>
      </c>
      <c r="J64" s="78" t="s">
        <v>220</v>
      </c>
    </row>
    <row r="65" spans="1:10" x14ac:dyDescent="0.35">
      <c r="A65" s="88"/>
      <c r="B65" s="89"/>
      <c r="C65" s="84">
        <v>1</v>
      </c>
      <c r="D65" s="83" t="s">
        <v>22</v>
      </c>
      <c r="E65" s="84" t="s">
        <v>218</v>
      </c>
      <c r="F65" s="85">
        <f t="shared" si="3"/>
        <v>319.44444444444446</v>
      </c>
      <c r="G65" s="85">
        <v>230</v>
      </c>
      <c r="H65" s="84">
        <v>0.72</v>
      </c>
      <c r="I65" s="82" t="s">
        <v>441</v>
      </c>
      <c r="J65" s="86" t="s">
        <v>219</v>
      </c>
    </row>
    <row r="66" spans="1:10" x14ac:dyDescent="0.35">
      <c r="A66" s="88"/>
      <c r="B66" s="89"/>
      <c r="C66" s="84">
        <v>2</v>
      </c>
      <c r="D66" s="83" t="s">
        <v>402</v>
      </c>
      <c r="E66" s="84" t="s">
        <v>310</v>
      </c>
      <c r="F66" s="85">
        <f t="shared" si="3"/>
        <v>670</v>
      </c>
      <c r="G66" s="85">
        <v>670</v>
      </c>
      <c r="H66" s="84">
        <v>1</v>
      </c>
      <c r="I66" s="82" t="s">
        <v>441</v>
      </c>
      <c r="J66" s="86" t="s">
        <v>311</v>
      </c>
    </row>
    <row r="67" spans="1:10" x14ac:dyDescent="0.35">
      <c r="A67" s="88"/>
      <c r="B67" s="91"/>
      <c r="C67" s="94">
        <v>2</v>
      </c>
      <c r="D67" s="93" t="s">
        <v>402</v>
      </c>
      <c r="E67" s="94"/>
      <c r="F67" s="95">
        <f t="shared" si="3"/>
        <v>570</v>
      </c>
      <c r="G67" s="95">
        <v>5700</v>
      </c>
      <c r="H67" s="94">
        <v>10</v>
      </c>
      <c r="I67" s="92" t="s">
        <v>441</v>
      </c>
      <c r="J67" s="96" t="s">
        <v>442</v>
      </c>
    </row>
    <row r="68" spans="1:10" hidden="1" x14ac:dyDescent="0.35">
      <c r="A68" s="88"/>
      <c r="B68" s="89"/>
      <c r="C68" s="153"/>
      <c r="D68" s="154" t="s">
        <v>7</v>
      </c>
      <c r="E68" s="153" t="s">
        <v>142</v>
      </c>
      <c r="F68" s="155">
        <f t="shared" si="3"/>
        <v>0.8125</v>
      </c>
      <c r="G68" s="155">
        <v>3250</v>
      </c>
      <c r="H68" s="153">
        <v>4000</v>
      </c>
      <c r="I68" s="156" t="s">
        <v>144</v>
      </c>
      <c r="J68" s="157"/>
    </row>
    <row r="69" spans="1:10" x14ac:dyDescent="0.35">
      <c r="A69" s="88"/>
      <c r="B69" s="89" t="s">
        <v>440</v>
      </c>
      <c r="C69" s="84">
        <v>1</v>
      </c>
      <c r="D69" s="83" t="s">
        <v>22</v>
      </c>
      <c r="E69" s="84" t="s">
        <v>331</v>
      </c>
      <c r="F69" s="85">
        <f t="shared" si="3"/>
        <v>2.875</v>
      </c>
      <c r="G69" s="85">
        <v>460</v>
      </c>
      <c r="H69" s="84">
        <v>160</v>
      </c>
      <c r="I69" s="86" t="s">
        <v>443</v>
      </c>
      <c r="J69" s="87" t="s">
        <v>444</v>
      </c>
    </row>
    <row r="70" spans="1:10" x14ac:dyDescent="0.35">
      <c r="A70" s="90"/>
      <c r="B70" s="91"/>
      <c r="C70" s="94">
        <v>2</v>
      </c>
      <c r="D70" s="93" t="s">
        <v>334</v>
      </c>
      <c r="E70" s="94" t="s">
        <v>349</v>
      </c>
      <c r="F70" s="95">
        <f t="shared" si="3"/>
        <v>3.25</v>
      </c>
      <c r="G70" s="95">
        <v>520</v>
      </c>
      <c r="H70" s="94">
        <v>160</v>
      </c>
      <c r="I70" s="96" t="s">
        <v>443</v>
      </c>
      <c r="J70" s="97" t="s">
        <v>444</v>
      </c>
    </row>
    <row r="71" spans="1:10" x14ac:dyDescent="0.35">
      <c r="A71" s="98">
        <v>22</v>
      </c>
      <c r="B71" s="187" t="s">
        <v>499</v>
      </c>
      <c r="C71" s="100">
        <v>1</v>
      </c>
      <c r="D71" s="101" t="s">
        <v>22</v>
      </c>
      <c r="E71" s="100" t="s">
        <v>413</v>
      </c>
      <c r="F71" s="102">
        <f t="shared" si="3"/>
        <v>389.47368421052636</v>
      </c>
      <c r="G71" s="102">
        <v>1480</v>
      </c>
      <c r="H71" s="100">
        <v>3.8</v>
      </c>
      <c r="I71" s="158" t="s">
        <v>441</v>
      </c>
      <c r="J71" s="103" t="s">
        <v>445</v>
      </c>
    </row>
    <row r="72" spans="1:10" x14ac:dyDescent="0.35">
      <c r="A72" s="127"/>
      <c r="B72" s="128" t="s">
        <v>500</v>
      </c>
      <c r="C72" s="129">
        <v>2</v>
      </c>
      <c r="D72" s="130" t="s">
        <v>402</v>
      </c>
      <c r="E72" s="129" t="s">
        <v>312</v>
      </c>
      <c r="F72" s="131">
        <f t="shared" si="3"/>
        <v>410</v>
      </c>
      <c r="G72" s="131">
        <v>820</v>
      </c>
      <c r="H72" s="129">
        <v>2</v>
      </c>
      <c r="I72" s="159" t="s">
        <v>441</v>
      </c>
      <c r="J72" s="132" t="s">
        <v>446</v>
      </c>
    </row>
    <row r="73" spans="1:10" x14ac:dyDescent="0.35">
      <c r="A73" s="117"/>
      <c r="B73" s="118"/>
      <c r="C73" s="106">
        <v>2</v>
      </c>
      <c r="D73" s="107" t="s">
        <v>402</v>
      </c>
      <c r="E73" s="106"/>
      <c r="F73" s="108">
        <f t="shared" si="3"/>
        <v>410</v>
      </c>
      <c r="G73" s="108">
        <v>2050</v>
      </c>
      <c r="H73" s="106">
        <v>5</v>
      </c>
      <c r="I73" s="160" t="s">
        <v>441</v>
      </c>
      <c r="J73" s="109" t="s">
        <v>447</v>
      </c>
    </row>
    <row r="74" spans="1:10" x14ac:dyDescent="0.35">
      <c r="A74" s="73">
        <v>23</v>
      </c>
      <c r="B74" s="74" t="s">
        <v>235</v>
      </c>
      <c r="C74" s="75">
        <v>1</v>
      </c>
      <c r="D74" s="76" t="s">
        <v>8</v>
      </c>
      <c r="E74" s="75" t="s">
        <v>196</v>
      </c>
      <c r="F74" s="77">
        <f t="shared" si="3"/>
        <v>0.89090909090909087</v>
      </c>
      <c r="G74" s="77">
        <v>490</v>
      </c>
      <c r="H74" s="75">
        <v>550</v>
      </c>
      <c r="I74" s="78" t="s">
        <v>197</v>
      </c>
      <c r="J74" s="79"/>
    </row>
    <row r="75" spans="1:10" x14ac:dyDescent="0.35">
      <c r="A75" s="90"/>
      <c r="B75" s="91"/>
      <c r="C75" s="94">
        <v>2</v>
      </c>
      <c r="D75" s="93" t="s">
        <v>361</v>
      </c>
      <c r="E75" s="94" t="s">
        <v>376</v>
      </c>
      <c r="F75" s="95">
        <f t="shared" si="3"/>
        <v>1.0888888888888888</v>
      </c>
      <c r="G75" s="95">
        <v>490</v>
      </c>
      <c r="H75" s="94">
        <v>450</v>
      </c>
      <c r="I75" s="96" t="s">
        <v>176</v>
      </c>
      <c r="J75" s="97"/>
    </row>
    <row r="76" spans="1:10" x14ac:dyDescent="0.35">
      <c r="A76" s="98">
        <v>24</v>
      </c>
      <c r="B76" s="99" t="s">
        <v>498</v>
      </c>
      <c r="C76" s="100">
        <v>1</v>
      </c>
      <c r="D76" s="101" t="s">
        <v>361</v>
      </c>
      <c r="E76" s="100" t="s">
        <v>198</v>
      </c>
      <c r="F76" s="102">
        <f t="shared" si="3"/>
        <v>0.95</v>
      </c>
      <c r="G76" s="102">
        <v>95</v>
      </c>
      <c r="H76" s="100">
        <v>100</v>
      </c>
      <c r="I76" s="103" t="s">
        <v>151</v>
      </c>
      <c r="J76" s="104"/>
    </row>
    <row r="77" spans="1:10" x14ac:dyDescent="0.35">
      <c r="A77" s="105"/>
      <c r="B77" s="105"/>
      <c r="C77" s="106">
        <v>2</v>
      </c>
      <c r="D77" s="107" t="s">
        <v>24</v>
      </c>
      <c r="E77" s="106" t="s">
        <v>246</v>
      </c>
      <c r="F77" s="108">
        <f t="shared" si="3"/>
        <v>1</v>
      </c>
      <c r="G77" s="108">
        <v>100</v>
      </c>
      <c r="H77" s="106">
        <v>100</v>
      </c>
      <c r="I77" s="109" t="s">
        <v>151</v>
      </c>
      <c r="J77" s="110"/>
    </row>
  </sheetData>
  <mergeCells count="1">
    <mergeCell ref="A1:J1"/>
  </mergeCells>
  <printOptions horizontalCentered="1"/>
  <pageMargins left="0.14000000000000001" right="0" top="0.45" bottom="0.15" header="0.15" footer="0.15"/>
  <pageSetup paperSize="9" orientation="landscape" r:id="rId1"/>
  <rowBreaks count="3" manualBreakCount="3">
    <brk id="23" max="9" man="1"/>
    <brk id="45" max="9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view="pageBreakPreview" zoomScale="110" zoomScaleNormal="89" zoomScaleSheetLayoutView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5" sqref="D5"/>
    </sheetView>
  </sheetViews>
  <sheetFormatPr defaultRowHeight="21" x14ac:dyDescent="0.35"/>
  <cols>
    <col min="1" max="1" width="7.140625" style="72" customWidth="1"/>
    <col min="2" max="2" width="26.85546875" style="72" customWidth="1"/>
    <col min="3" max="3" width="5.42578125" style="161" customWidth="1"/>
    <col min="4" max="4" width="25.42578125" style="72" customWidth="1"/>
    <col min="5" max="5" width="28.85546875" style="72" customWidth="1"/>
    <col min="6" max="6" width="11" style="162" bestFit="1" customWidth="1"/>
    <col min="7" max="7" width="7.5703125" style="72" bestFit="1" customWidth="1"/>
    <col min="8" max="8" width="16.7109375" style="72" bestFit="1" customWidth="1"/>
    <col min="9" max="9" width="17.5703125" style="161" bestFit="1" customWidth="1"/>
    <col min="10" max="16384" width="9.140625" style="72"/>
  </cols>
  <sheetData>
    <row r="1" spans="1:10" x14ac:dyDescent="0.35">
      <c r="A1" s="289" t="s">
        <v>517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s="197" customFormat="1" ht="42" x14ac:dyDescent="0.5">
      <c r="A2" s="194" t="s">
        <v>465</v>
      </c>
      <c r="B2" s="194" t="s">
        <v>0</v>
      </c>
      <c r="C2" s="194" t="s">
        <v>1</v>
      </c>
      <c r="D2" s="194" t="s">
        <v>2</v>
      </c>
      <c r="E2" s="194" t="s">
        <v>3</v>
      </c>
      <c r="F2" s="195" t="s">
        <v>503</v>
      </c>
      <c r="G2" s="194" t="s">
        <v>134</v>
      </c>
      <c r="H2" s="194" t="s">
        <v>93</v>
      </c>
      <c r="I2" s="196" t="s">
        <v>6</v>
      </c>
    </row>
    <row r="3" spans="1:10" s="80" customFormat="1" x14ac:dyDescent="0.35">
      <c r="A3" s="73">
        <v>1</v>
      </c>
      <c r="B3" s="74" t="s">
        <v>466</v>
      </c>
      <c r="C3" s="75">
        <v>1</v>
      </c>
      <c r="D3" s="76" t="s">
        <v>402</v>
      </c>
      <c r="E3" s="75" t="s">
        <v>306</v>
      </c>
      <c r="F3" s="77">
        <v>7000</v>
      </c>
      <c r="G3" s="75">
        <v>300</v>
      </c>
      <c r="H3" s="78" t="s">
        <v>94</v>
      </c>
      <c r="I3" s="79"/>
    </row>
    <row r="4" spans="1:10" x14ac:dyDescent="0.35">
      <c r="A4" s="81"/>
      <c r="B4" s="81" t="s">
        <v>502</v>
      </c>
      <c r="C4" s="82">
        <v>2</v>
      </c>
      <c r="D4" s="83" t="s">
        <v>29</v>
      </c>
      <c r="E4" s="84" t="s">
        <v>286</v>
      </c>
      <c r="F4" s="85">
        <v>12000</v>
      </c>
      <c r="G4" s="84">
        <v>500</v>
      </c>
      <c r="H4" s="86" t="s">
        <v>94</v>
      </c>
      <c r="I4" s="87"/>
    </row>
    <row r="5" spans="1:10" x14ac:dyDescent="0.35">
      <c r="A5" s="88"/>
      <c r="B5" s="89"/>
      <c r="C5" s="82">
        <v>2</v>
      </c>
      <c r="D5" s="83" t="s">
        <v>24</v>
      </c>
      <c r="E5" s="84" t="s">
        <v>91</v>
      </c>
      <c r="F5" s="85">
        <v>12000</v>
      </c>
      <c r="G5" s="84">
        <v>500</v>
      </c>
      <c r="H5" s="86" t="s">
        <v>94</v>
      </c>
      <c r="I5" s="87" t="s">
        <v>415</v>
      </c>
    </row>
    <row r="6" spans="1:10" x14ac:dyDescent="0.35">
      <c r="A6" s="90"/>
      <c r="B6" s="91"/>
      <c r="C6" s="92">
        <v>2</v>
      </c>
      <c r="D6" s="93" t="s">
        <v>22</v>
      </c>
      <c r="E6" s="94" t="s">
        <v>80</v>
      </c>
      <c r="F6" s="95">
        <v>12000</v>
      </c>
      <c r="G6" s="94">
        <v>500</v>
      </c>
      <c r="H6" s="96" t="s">
        <v>94</v>
      </c>
      <c r="I6" s="97" t="s">
        <v>416</v>
      </c>
    </row>
    <row r="7" spans="1:10" x14ac:dyDescent="0.35">
      <c r="A7" s="98">
        <v>2</v>
      </c>
      <c r="B7" s="99" t="s">
        <v>466</v>
      </c>
      <c r="C7" s="100">
        <v>1</v>
      </c>
      <c r="D7" s="101" t="s">
        <v>29</v>
      </c>
      <c r="E7" s="100" t="s">
        <v>286</v>
      </c>
      <c r="F7" s="102">
        <v>16000</v>
      </c>
      <c r="G7" s="100">
        <v>500</v>
      </c>
      <c r="H7" s="103" t="s">
        <v>94</v>
      </c>
      <c r="I7" s="104"/>
    </row>
    <row r="8" spans="1:10" x14ac:dyDescent="0.35">
      <c r="A8" s="105"/>
      <c r="B8" s="105" t="s">
        <v>467</v>
      </c>
      <c r="C8" s="106">
        <v>2</v>
      </c>
      <c r="D8" s="107" t="s">
        <v>24</v>
      </c>
      <c r="E8" s="106" t="s">
        <v>91</v>
      </c>
      <c r="F8" s="108">
        <v>16500</v>
      </c>
      <c r="G8" s="106">
        <v>500</v>
      </c>
      <c r="H8" s="109" t="s">
        <v>94</v>
      </c>
      <c r="I8" s="110"/>
    </row>
    <row r="9" spans="1:10" x14ac:dyDescent="0.35">
      <c r="A9" s="73">
        <v>3</v>
      </c>
      <c r="B9" s="74" t="s">
        <v>228</v>
      </c>
      <c r="C9" s="75">
        <v>1</v>
      </c>
      <c r="D9" s="76" t="s">
        <v>293</v>
      </c>
      <c r="E9" s="75" t="s">
        <v>63</v>
      </c>
      <c r="F9" s="77">
        <v>440</v>
      </c>
      <c r="G9" s="75">
        <v>50</v>
      </c>
      <c r="H9" s="78" t="s">
        <v>95</v>
      </c>
      <c r="I9" s="79" t="s">
        <v>264</v>
      </c>
    </row>
    <row r="10" spans="1:10" x14ac:dyDescent="0.35">
      <c r="A10" s="88"/>
      <c r="B10" s="91"/>
      <c r="C10" s="94">
        <v>2</v>
      </c>
      <c r="D10" s="93" t="s">
        <v>26</v>
      </c>
      <c r="E10" s="94" t="s">
        <v>45</v>
      </c>
      <c r="F10" s="95">
        <v>480</v>
      </c>
      <c r="G10" s="94">
        <v>50</v>
      </c>
      <c r="H10" s="96" t="s">
        <v>95</v>
      </c>
      <c r="I10" s="97" t="s">
        <v>264</v>
      </c>
    </row>
    <row r="11" spans="1:10" x14ac:dyDescent="0.35">
      <c r="A11" s="88"/>
      <c r="B11" s="81" t="s">
        <v>404</v>
      </c>
      <c r="C11" s="111">
        <v>1</v>
      </c>
      <c r="D11" s="112" t="s">
        <v>334</v>
      </c>
      <c r="E11" s="88" t="s">
        <v>417</v>
      </c>
      <c r="F11" s="113">
        <v>540</v>
      </c>
      <c r="G11" s="88">
        <v>50</v>
      </c>
      <c r="H11" s="114" t="s">
        <v>95</v>
      </c>
      <c r="I11" s="115" t="s">
        <v>229</v>
      </c>
    </row>
    <row r="12" spans="1:10" x14ac:dyDescent="0.35">
      <c r="A12" s="88"/>
      <c r="B12" s="74" t="s">
        <v>269</v>
      </c>
      <c r="C12" s="116">
        <v>1</v>
      </c>
      <c r="D12" s="76" t="s">
        <v>334</v>
      </c>
      <c r="E12" s="75" t="s">
        <v>392</v>
      </c>
      <c r="F12" s="77">
        <v>540</v>
      </c>
      <c r="G12" s="75">
        <v>50</v>
      </c>
      <c r="H12" s="78" t="s">
        <v>95</v>
      </c>
      <c r="I12" s="79" t="s">
        <v>418</v>
      </c>
    </row>
    <row r="13" spans="1:10" x14ac:dyDescent="0.35">
      <c r="A13" s="88"/>
      <c r="B13" s="81"/>
      <c r="C13" s="84">
        <v>2</v>
      </c>
      <c r="D13" s="83" t="s">
        <v>275</v>
      </c>
      <c r="E13" s="84" t="s">
        <v>419</v>
      </c>
      <c r="F13" s="85">
        <v>600.72</v>
      </c>
      <c r="G13" s="84">
        <v>50</v>
      </c>
      <c r="H13" s="86" t="s">
        <v>95</v>
      </c>
      <c r="I13" s="87" t="s">
        <v>418</v>
      </c>
    </row>
    <row r="14" spans="1:10" x14ac:dyDescent="0.35">
      <c r="A14" s="90"/>
      <c r="B14" s="91"/>
      <c r="C14" s="94">
        <v>2</v>
      </c>
      <c r="D14" s="93" t="s">
        <v>275</v>
      </c>
      <c r="E14" s="94" t="s">
        <v>420</v>
      </c>
      <c r="F14" s="95">
        <v>600.72</v>
      </c>
      <c r="G14" s="94">
        <v>50</v>
      </c>
      <c r="H14" s="96" t="s">
        <v>95</v>
      </c>
      <c r="I14" s="97" t="s">
        <v>418</v>
      </c>
    </row>
    <row r="15" spans="1:10" x14ac:dyDescent="0.35">
      <c r="A15" s="98">
        <v>4</v>
      </c>
      <c r="B15" s="99" t="s">
        <v>133</v>
      </c>
      <c r="C15" s="100">
        <v>1</v>
      </c>
      <c r="D15" s="101" t="s">
        <v>39</v>
      </c>
      <c r="E15" s="100" t="s">
        <v>405</v>
      </c>
      <c r="F15" s="102">
        <v>145</v>
      </c>
      <c r="G15" s="100">
        <v>100</v>
      </c>
      <c r="H15" s="103" t="s">
        <v>96</v>
      </c>
      <c r="I15" s="104"/>
    </row>
    <row r="16" spans="1:10" x14ac:dyDescent="0.35">
      <c r="A16" s="117"/>
      <c r="B16" s="118"/>
      <c r="C16" s="106">
        <v>2</v>
      </c>
      <c r="D16" s="107" t="s">
        <v>7</v>
      </c>
      <c r="E16" s="106" t="s">
        <v>313</v>
      </c>
      <c r="F16" s="108">
        <v>205</v>
      </c>
      <c r="G16" s="106">
        <v>100</v>
      </c>
      <c r="H16" s="109" t="s">
        <v>96</v>
      </c>
      <c r="I16" s="110"/>
    </row>
    <row r="17" spans="1:9" ht="22.5" customHeight="1" x14ac:dyDescent="0.35">
      <c r="A17" s="73">
        <v>5</v>
      </c>
      <c r="B17" s="74" t="s">
        <v>256</v>
      </c>
      <c r="C17" s="75">
        <v>1</v>
      </c>
      <c r="D17" s="76" t="s">
        <v>334</v>
      </c>
      <c r="E17" s="116" t="s">
        <v>406</v>
      </c>
      <c r="F17" s="77">
        <v>600</v>
      </c>
      <c r="G17" s="75">
        <v>4</v>
      </c>
      <c r="H17" s="78" t="s">
        <v>98</v>
      </c>
      <c r="I17" s="79" t="s">
        <v>421</v>
      </c>
    </row>
    <row r="18" spans="1:9" ht="21" customHeight="1" x14ac:dyDescent="0.35">
      <c r="A18" s="88"/>
      <c r="B18" s="89"/>
      <c r="C18" s="84">
        <v>2</v>
      </c>
      <c r="D18" s="83" t="s">
        <v>7</v>
      </c>
      <c r="E18" s="84" t="s">
        <v>314</v>
      </c>
      <c r="F18" s="85">
        <v>640</v>
      </c>
      <c r="G18" s="84">
        <v>4.5999999999999996</v>
      </c>
      <c r="H18" s="86" t="s">
        <v>98</v>
      </c>
      <c r="I18" s="87" t="s">
        <v>422</v>
      </c>
    </row>
    <row r="19" spans="1:9" ht="22.5" customHeight="1" x14ac:dyDescent="0.35">
      <c r="A19" s="90"/>
      <c r="B19" s="91"/>
      <c r="C19" s="94">
        <v>2</v>
      </c>
      <c r="D19" s="93" t="s">
        <v>275</v>
      </c>
      <c r="E19" s="94" t="s">
        <v>279</v>
      </c>
      <c r="F19" s="95">
        <v>749</v>
      </c>
      <c r="G19" s="94">
        <v>4</v>
      </c>
      <c r="H19" s="96" t="s">
        <v>98</v>
      </c>
      <c r="I19" s="97" t="s">
        <v>423</v>
      </c>
    </row>
    <row r="20" spans="1:9" x14ac:dyDescent="0.35">
      <c r="A20" s="98">
        <v>6</v>
      </c>
      <c r="B20" s="99" t="s">
        <v>257</v>
      </c>
      <c r="C20" s="100">
        <v>1</v>
      </c>
      <c r="D20" s="101" t="s">
        <v>20</v>
      </c>
      <c r="E20" s="100" t="s">
        <v>83</v>
      </c>
      <c r="F20" s="102">
        <v>900</v>
      </c>
      <c r="G20" s="100">
        <v>6</v>
      </c>
      <c r="H20" s="103" t="s">
        <v>99</v>
      </c>
      <c r="I20" s="104"/>
    </row>
    <row r="21" spans="1:9" x14ac:dyDescent="0.35">
      <c r="A21" s="117"/>
      <c r="B21" s="118" t="s">
        <v>270</v>
      </c>
      <c r="C21" s="106">
        <v>2</v>
      </c>
      <c r="D21" s="107" t="s">
        <v>25</v>
      </c>
      <c r="E21" s="106" t="s">
        <v>100</v>
      </c>
      <c r="F21" s="108">
        <v>950</v>
      </c>
      <c r="G21" s="106">
        <v>6</v>
      </c>
      <c r="H21" s="109" t="s">
        <v>99</v>
      </c>
      <c r="I21" s="110" t="s">
        <v>101</v>
      </c>
    </row>
    <row r="22" spans="1:9" x14ac:dyDescent="0.35">
      <c r="A22" s="73">
        <v>7</v>
      </c>
      <c r="B22" s="74" t="s">
        <v>258</v>
      </c>
      <c r="C22" s="75">
        <v>1</v>
      </c>
      <c r="D22" s="76" t="s">
        <v>22</v>
      </c>
      <c r="E22" s="75" t="s">
        <v>82</v>
      </c>
      <c r="F22" s="77">
        <v>1950</v>
      </c>
      <c r="G22" s="75">
        <v>5</v>
      </c>
      <c r="H22" s="78" t="s">
        <v>102</v>
      </c>
      <c r="I22" s="79" t="s">
        <v>108</v>
      </c>
    </row>
    <row r="23" spans="1:9" s="126" customFormat="1" ht="42" x14ac:dyDescent="0.5">
      <c r="A23" s="119"/>
      <c r="B23" s="120" t="s">
        <v>270</v>
      </c>
      <c r="C23" s="121">
        <v>2</v>
      </c>
      <c r="D23" s="122" t="s">
        <v>7</v>
      </c>
      <c r="E23" s="121" t="s">
        <v>408</v>
      </c>
      <c r="F23" s="123">
        <v>3250</v>
      </c>
      <c r="G23" s="121">
        <v>6</v>
      </c>
      <c r="H23" s="124" t="s">
        <v>424</v>
      </c>
      <c r="I23" s="125" t="s">
        <v>108</v>
      </c>
    </row>
    <row r="24" spans="1:9" x14ac:dyDescent="0.35">
      <c r="A24" s="98">
        <v>8</v>
      </c>
      <c r="B24" s="99" t="s">
        <v>230</v>
      </c>
      <c r="C24" s="100">
        <v>1</v>
      </c>
      <c r="D24" s="101" t="s">
        <v>8</v>
      </c>
      <c r="E24" s="100" t="s">
        <v>180</v>
      </c>
      <c r="F24" s="102">
        <v>250</v>
      </c>
      <c r="G24" s="100">
        <v>9</v>
      </c>
      <c r="H24" s="103" t="s">
        <v>450</v>
      </c>
      <c r="I24" s="104" t="s">
        <v>451</v>
      </c>
    </row>
    <row r="25" spans="1:9" x14ac:dyDescent="0.35">
      <c r="A25" s="117"/>
      <c r="B25" s="118"/>
      <c r="C25" s="106">
        <v>2</v>
      </c>
      <c r="D25" s="107" t="s">
        <v>39</v>
      </c>
      <c r="E25" s="106" t="s">
        <v>409</v>
      </c>
      <c r="F25" s="108">
        <v>450</v>
      </c>
      <c r="G25" s="106">
        <v>15</v>
      </c>
      <c r="H25" s="109" t="s">
        <v>239</v>
      </c>
      <c r="I25" s="110"/>
    </row>
    <row r="26" spans="1:9" x14ac:dyDescent="0.35">
      <c r="A26" s="73">
        <v>9</v>
      </c>
      <c r="B26" s="74" t="s">
        <v>231</v>
      </c>
      <c r="C26" s="75">
        <v>1</v>
      </c>
      <c r="D26" s="76" t="s">
        <v>275</v>
      </c>
      <c r="E26" s="75" t="s">
        <v>55</v>
      </c>
      <c r="F26" s="77">
        <v>995.1</v>
      </c>
      <c r="G26" s="75">
        <v>6</v>
      </c>
      <c r="H26" s="78" t="s">
        <v>99</v>
      </c>
      <c r="I26" s="79"/>
    </row>
    <row r="27" spans="1:9" x14ac:dyDescent="0.35">
      <c r="A27" s="88"/>
      <c r="B27" s="89"/>
      <c r="C27" s="84">
        <v>1</v>
      </c>
      <c r="D27" s="83" t="s">
        <v>275</v>
      </c>
      <c r="E27" s="84" t="s">
        <v>56</v>
      </c>
      <c r="F27" s="85">
        <v>1037.9000000000001</v>
      </c>
      <c r="G27" s="84">
        <v>6</v>
      </c>
      <c r="H27" s="86" t="s">
        <v>99</v>
      </c>
      <c r="I27" s="87"/>
    </row>
    <row r="28" spans="1:9" x14ac:dyDescent="0.35">
      <c r="A28" s="90"/>
      <c r="B28" s="91"/>
      <c r="C28" s="94">
        <v>2</v>
      </c>
      <c r="D28" s="93" t="s">
        <v>386</v>
      </c>
      <c r="E28" s="94" t="s">
        <v>135</v>
      </c>
      <c r="F28" s="95">
        <v>1450</v>
      </c>
      <c r="G28" s="94">
        <v>8</v>
      </c>
      <c r="H28" s="96" t="s">
        <v>448</v>
      </c>
      <c r="I28" s="97"/>
    </row>
    <row r="29" spans="1:9" x14ac:dyDescent="0.35">
      <c r="A29" s="127">
        <v>10</v>
      </c>
      <c r="B29" s="128" t="s">
        <v>10</v>
      </c>
      <c r="C29" s="100">
        <v>1</v>
      </c>
      <c r="D29" s="101" t="s">
        <v>385</v>
      </c>
      <c r="E29" s="100" t="s">
        <v>387</v>
      </c>
      <c r="F29" s="102">
        <v>153</v>
      </c>
      <c r="G29" s="100">
        <v>453</v>
      </c>
      <c r="H29" s="103" t="s">
        <v>449</v>
      </c>
      <c r="I29" s="104"/>
    </row>
    <row r="30" spans="1:9" x14ac:dyDescent="0.35">
      <c r="A30" s="127"/>
      <c r="B30" s="128"/>
      <c r="C30" s="129">
        <v>1</v>
      </c>
      <c r="D30" s="130" t="s">
        <v>26</v>
      </c>
      <c r="E30" s="129" t="s">
        <v>213</v>
      </c>
      <c r="F30" s="131">
        <v>172</v>
      </c>
      <c r="G30" s="129">
        <v>500</v>
      </c>
      <c r="H30" s="132" t="s">
        <v>449</v>
      </c>
      <c r="I30" s="133"/>
    </row>
    <row r="31" spans="1:9" x14ac:dyDescent="0.35">
      <c r="A31" s="127"/>
      <c r="B31" s="128"/>
      <c r="C31" s="106">
        <v>2</v>
      </c>
      <c r="D31" s="107" t="s">
        <v>334</v>
      </c>
      <c r="E31" s="106" t="s">
        <v>342</v>
      </c>
      <c r="F31" s="108">
        <v>160</v>
      </c>
      <c r="G31" s="106">
        <v>450</v>
      </c>
      <c r="H31" s="109" t="s">
        <v>449</v>
      </c>
      <c r="I31" s="110"/>
    </row>
    <row r="32" spans="1:9" x14ac:dyDescent="0.35">
      <c r="A32" s="73">
        <v>11</v>
      </c>
      <c r="B32" s="74" t="s">
        <v>232</v>
      </c>
      <c r="C32" s="75">
        <v>1</v>
      </c>
      <c r="D32" s="76" t="s">
        <v>26</v>
      </c>
      <c r="E32" s="75" t="s">
        <v>115</v>
      </c>
      <c r="F32" s="77">
        <v>1350</v>
      </c>
      <c r="G32" s="75">
        <v>100</v>
      </c>
      <c r="H32" s="75" t="s">
        <v>77</v>
      </c>
      <c r="I32" s="134"/>
    </row>
    <row r="33" spans="1:9" x14ac:dyDescent="0.35">
      <c r="A33" s="88"/>
      <c r="B33" s="89" t="s">
        <v>468</v>
      </c>
      <c r="C33" s="94">
        <v>1</v>
      </c>
      <c r="D33" s="93" t="s">
        <v>7</v>
      </c>
      <c r="E33" s="94" t="s">
        <v>318</v>
      </c>
      <c r="F33" s="95">
        <v>1350</v>
      </c>
      <c r="G33" s="94">
        <v>100</v>
      </c>
      <c r="H33" s="94" t="s">
        <v>77</v>
      </c>
      <c r="I33" s="115"/>
    </row>
    <row r="34" spans="1:9" x14ac:dyDescent="0.35">
      <c r="A34" s="88"/>
      <c r="B34" s="74" t="s">
        <v>232</v>
      </c>
      <c r="C34" s="75">
        <v>1</v>
      </c>
      <c r="D34" s="76" t="s">
        <v>26</v>
      </c>
      <c r="E34" s="75" t="s">
        <v>116</v>
      </c>
      <c r="F34" s="77">
        <v>1195</v>
      </c>
      <c r="G34" s="75">
        <v>150</v>
      </c>
      <c r="H34" s="75" t="s">
        <v>78</v>
      </c>
      <c r="I34" s="115"/>
    </row>
    <row r="35" spans="1:9" x14ac:dyDescent="0.35">
      <c r="A35" s="88"/>
      <c r="B35" s="89" t="s">
        <v>469</v>
      </c>
      <c r="C35" s="94">
        <v>2</v>
      </c>
      <c r="D35" s="93" t="s">
        <v>7</v>
      </c>
      <c r="E35" s="94" t="s">
        <v>319</v>
      </c>
      <c r="F35" s="95">
        <v>1790</v>
      </c>
      <c r="G35" s="94">
        <v>150</v>
      </c>
      <c r="H35" s="94" t="s">
        <v>78</v>
      </c>
      <c r="I35" s="115"/>
    </row>
    <row r="36" spans="1:9" ht="42" x14ac:dyDescent="0.35">
      <c r="A36" s="90"/>
      <c r="B36" s="135" t="s">
        <v>425</v>
      </c>
      <c r="C36" s="90">
        <v>1</v>
      </c>
      <c r="D36" s="136" t="s">
        <v>26</v>
      </c>
      <c r="E36" s="90" t="s">
        <v>117</v>
      </c>
      <c r="F36" s="137">
        <v>1750</v>
      </c>
      <c r="G36" s="90">
        <v>25</v>
      </c>
      <c r="H36" s="90" t="s">
        <v>79</v>
      </c>
      <c r="I36" s="138"/>
    </row>
    <row r="37" spans="1:9" x14ac:dyDescent="0.35">
      <c r="A37" s="98">
        <v>12</v>
      </c>
      <c r="B37" s="99" t="s">
        <v>497</v>
      </c>
      <c r="C37" s="100">
        <v>1</v>
      </c>
      <c r="D37" s="101" t="s">
        <v>334</v>
      </c>
      <c r="E37" s="100" t="s">
        <v>340</v>
      </c>
      <c r="F37" s="102">
        <v>1000</v>
      </c>
      <c r="G37" s="100">
        <v>15</v>
      </c>
      <c r="H37" s="100" t="s">
        <v>343</v>
      </c>
      <c r="I37" s="104"/>
    </row>
    <row r="38" spans="1:9" x14ac:dyDescent="0.35">
      <c r="A38" s="117"/>
      <c r="B38" s="118"/>
      <c r="C38" s="106">
        <v>2</v>
      </c>
      <c r="D38" s="107" t="s">
        <v>8</v>
      </c>
      <c r="E38" s="106" t="s">
        <v>167</v>
      </c>
      <c r="F38" s="108">
        <v>1020</v>
      </c>
      <c r="G38" s="106">
        <v>10</v>
      </c>
      <c r="H38" s="106" t="s">
        <v>185</v>
      </c>
      <c r="I38" s="110"/>
    </row>
    <row r="39" spans="1:9" x14ac:dyDescent="0.35">
      <c r="A39" s="73">
        <v>13</v>
      </c>
      <c r="B39" s="74" t="s">
        <v>496</v>
      </c>
      <c r="C39" s="75">
        <v>1</v>
      </c>
      <c r="D39" s="76" t="s">
        <v>20</v>
      </c>
      <c r="E39" s="75" t="s">
        <v>327</v>
      </c>
      <c r="F39" s="77">
        <v>2300</v>
      </c>
      <c r="G39" s="75">
        <v>12</v>
      </c>
      <c r="H39" s="75" t="s">
        <v>410</v>
      </c>
      <c r="I39" s="79"/>
    </row>
    <row r="40" spans="1:9" x14ac:dyDescent="0.35">
      <c r="A40" s="88"/>
      <c r="B40" s="89"/>
      <c r="C40" s="84">
        <v>1</v>
      </c>
      <c r="D40" s="83" t="s">
        <v>334</v>
      </c>
      <c r="E40" s="84" t="s">
        <v>426</v>
      </c>
      <c r="F40" s="85">
        <v>3400</v>
      </c>
      <c r="G40" s="84">
        <v>15</v>
      </c>
      <c r="H40" s="84" t="s">
        <v>427</v>
      </c>
      <c r="I40" s="87"/>
    </row>
    <row r="41" spans="1:9" x14ac:dyDescent="0.35">
      <c r="A41" s="90"/>
      <c r="B41" s="91"/>
      <c r="C41" s="94">
        <v>2</v>
      </c>
      <c r="D41" s="93" t="s">
        <v>275</v>
      </c>
      <c r="E41" s="94" t="s">
        <v>212</v>
      </c>
      <c r="F41" s="95">
        <v>2146.42</v>
      </c>
      <c r="G41" s="94">
        <v>9</v>
      </c>
      <c r="H41" s="94" t="s">
        <v>428</v>
      </c>
      <c r="I41" s="97"/>
    </row>
    <row r="42" spans="1:9" x14ac:dyDescent="0.35">
      <c r="A42" s="98">
        <v>14</v>
      </c>
      <c r="B42" s="99" t="s">
        <v>495</v>
      </c>
      <c r="C42" s="100">
        <v>1</v>
      </c>
      <c r="D42" s="101" t="s">
        <v>334</v>
      </c>
      <c r="E42" s="100" t="s">
        <v>411</v>
      </c>
      <c r="F42" s="102">
        <v>2200</v>
      </c>
      <c r="G42" s="100">
        <v>15</v>
      </c>
      <c r="H42" s="100" t="s">
        <v>429</v>
      </c>
      <c r="I42" s="104"/>
    </row>
    <row r="43" spans="1:9" x14ac:dyDescent="0.35">
      <c r="A43" s="127"/>
      <c r="B43" s="118" t="s">
        <v>414</v>
      </c>
      <c r="C43" s="106">
        <v>2</v>
      </c>
      <c r="D43" s="107" t="s">
        <v>275</v>
      </c>
      <c r="E43" s="106" t="s">
        <v>57</v>
      </c>
      <c r="F43" s="108">
        <v>2146.42</v>
      </c>
      <c r="G43" s="106">
        <v>12.5</v>
      </c>
      <c r="H43" s="106" t="s">
        <v>430</v>
      </c>
      <c r="I43" s="110"/>
    </row>
    <row r="44" spans="1:9" x14ac:dyDescent="0.35">
      <c r="A44" s="127"/>
      <c r="B44" s="128" t="s">
        <v>495</v>
      </c>
      <c r="C44" s="139">
        <v>1</v>
      </c>
      <c r="D44" s="140" t="s">
        <v>334</v>
      </c>
      <c r="E44" s="139" t="s">
        <v>344</v>
      </c>
      <c r="F44" s="141">
        <v>3600</v>
      </c>
      <c r="G44" s="139">
        <v>50</v>
      </c>
      <c r="H44" s="139" t="s">
        <v>431</v>
      </c>
      <c r="I44" s="142"/>
    </row>
    <row r="45" spans="1:9" x14ac:dyDescent="0.35">
      <c r="A45" s="117"/>
      <c r="B45" s="118" t="s">
        <v>432</v>
      </c>
      <c r="C45" s="106">
        <v>2</v>
      </c>
      <c r="D45" s="107" t="s">
        <v>28</v>
      </c>
      <c r="E45" s="106" t="s">
        <v>332</v>
      </c>
      <c r="F45" s="108">
        <v>6377.2</v>
      </c>
      <c r="G45" s="106">
        <v>50</v>
      </c>
      <c r="H45" s="106" t="s">
        <v>247</v>
      </c>
      <c r="I45" s="110"/>
    </row>
    <row r="46" spans="1:9" x14ac:dyDescent="0.35">
      <c r="A46" s="73">
        <v>15</v>
      </c>
      <c r="B46" s="74" t="s">
        <v>494</v>
      </c>
      <c r="C46" s="75">
        <v>1</v>
      </c>
      <c r="D46" s="76" t="s">
        <v>20</v>
      </c>
      <c r="E46" s="75" t="s">
        <v>327</v>
      </c>
      <c r="F46" s="77">
        <v>2300</v>
      </c>
      <c r="G46" s="75">
        <v>12</v>
      </c>
      <c r="H46" s="75" t="s">
        <v>410</v>
      </c>
      <c r="I46" s="79"/>
    </row>
    <row r="47" spans="1:9" x14ac:dyDescent="0.35">
      <c r="A47" s="88"/>
      <c r="B47" s="89" t="s">
        <v>414</v>
      </c>
      <c r="C47" s="84">
        <v>1</v>
      </c>
      <c r="D47" s="83" t="s">
        <v>334</v>
      </c>
      <c r="E47" s="84" t="s">
        <v>412</v>
      </c>
      <c r="F47" s="85">
        <v>3400</v>
      </c>
      <c r="G47" s="84">
        <v>15</v>
      </c>
      <c r="H47" s="84" t="s">
        <v>429</v>
      </c>
      <c r="I47" s="87"/>
    </row>
    <row r="48" spans="1:9" x14ac:dyDescent="0.35">
      <c r="A48" s="88"/>
      <c r="B48" s="89"/>
      <c r="C48" s="84">
        <v>2</v>
      </c>
      <c r="D48" s="83" t="s">
        <v>275</v>
      </c>
      <c r="E48" s="84" t="s">
        <v>121</v>
      </c>
      <c r="F48" s="85">
        <v>3210</v>
      </c>
      <c r="G48" s="84">
        <v>12</v>
      </c>
      <c r="H48" s="84" t="s">
        <v>434</v>
      </c>
      <c r="I48" s="87"/>
    </row>
    <row r="49" spans="1:17" x14ac:dyDescent="0.35">
      <c r="A49" s="88"/>
      <c r="B49" s="91"/>
      <c r="C49" s="94">
        <v>2</v>
      </c>
      <c r="D49" s="93" t="s">
        <v>275</v>
      </c>
      <c r="E49" s="94" t="s">
        <v>122</v>
      </c>
      <c r="F49" s="95">
        <v>2396.8000000000002</v>
      </c>
      <c r="G49" s="94">
        <v>5</v>
      </c>
      <c r="H49" s="94" t="s">
        <v>433</v>
      </c>
      <c r="I49" s="97"/>
    </row>
    <row r="50" spans="1:17" x14ac:dyDescent="0.35">
      <c r="A50" s="88"/>
      <c r="B50" s="188" t="s">
        <v>494</v>
      </c>
      <c r="C50" s="189">
        <v>1</v>
      </c>
      <c r="D50" s="190" t="s">
        <v>334</v>
      </c>
      <c r="E50" s="189" t="s">
        <v>344</v>
      </c>
      <c r="F50" s="191">
        <v>4200</v>
      </c>
      <c r="G50" s="189">
        <v>50</v>
      </c>
      <c r="H50" s="189" t="s">
        <v>431</v>
      </c>
      <c r="I50" s="192" t="s">
        <v>403</v>
      </c>
    </row>
    <row r="51" spans="1:17" x14ac:dyDescent="0.35">
      <c r="A51" s="90"/>
      <c r="B51" s="143" t="s">
        <v>432</v>
      </c>
      <c r="C51" s="119"/>
      <c r="D51" s="144"/>
      <c r="E51" s="119"/>
      <c r="F51" s="145"/>
      <c r="G51" s="119"/>
      <c r="H51" s="119"/>
      <c r="I51" s="146"/>
    </row>
    <row r="52" spans="1:17" x14ac:dyDescent="0.35">
      <c r="A52" s="98">
        <v>16</v>
      </c>
      <c r="B52" s="99" t="s">
        <v>11</v>
      </c>
      <c r="C52" s="100">
        <v>1</v>
      </c>
      <c r="D52" s="101" t="s">
        <v>7</v>
      </c>
      <c r="E52" s="100" t="s">
        <v>138</v>
      </c>
      <c r="F52" s="102">
        <v>575</v>
      </c>
      <c r="G52" s="100">
        <v>450</v>
      </c>
      <c r="H52" s="100" t="s">
        <v>452</v>
      </c>
      <c r="I52" s="104"/>
    </row>
    <row r="53" spans="1:17" x14ac:dyDescent="0.35">
      <c r="A53" s="127"/>
      <c r="B53" s="128"/>
      <c r="C53" s="106">
        <v>2</v>
      </c>
      <c r="D53" s="107" t="s">
        <v>39</v>
      </c>
      <c r="E53" s="106"/>
      <c r="F53" s="108">
        <v>700</v>
      </c>
      <c r="G53" s="106">
        <v>480</v>
      </c>
      <c r="H53" s="106" t="s">
        <v>241</v>
      </c>
      <c r="I53" s="110" t="s">
        <v>435</v>
      </c>
    </row>
    <row r="54" spans="1:17" x14ac:dyDescent="0.35">
      <c r="A54" s="73">
        <v>17</v>
      </c>
      <c r="B54" s="74" t="s">
        <v>12</v>
      </c>
      <c r="C54" s="75">
        <v>1</v>
      </c>
      <c r="D54" s="76" t="s">
        <v>293</v>
      </c>
      <c r="E54" s="75" t="s">
        <v>131</v>
      </c>
      <c r="F54" s="77">
        <v>717</v>
      </c>
      <c r="G54" s="75">
        <v>1</v>
      </c>
      <c r="H54" s="75" t="s">
        <v>71</v>
      </c>
      <c r="I54" s="79"/>
    </row>
    <row r="55" spans="1:17" x14ac:dyDescent="0.35">
      <c r="A55" s="88"/>
      <c r="B55" s="89"/>
      <c r="C55" s="94">
        <v>2</v>
      </c>
      <c r="D55" s="93" t="s">
        <v>361</v>
      </c>
      <c r="E55" s="94" t="s">
        <v>36</v>
      </c>
      <c r="F55" s="95">
        <v>720</v>
      </c>
      <c r="G55" s="94">
        <v>1</v>
      </c>
      <c r="H55" s="94" t="s">
        <v>71</v>
      </c>
      <c r="I55" s="97"/>
    </row>
    <row r="56" spans="1:17" x14ac:dyDescent="0.35">
      <c r="A56" s="98">
        <v>18</v>
      </c>
      <c r="B56" s="99" t="s">
        <v>13</v>
      </c>
      <c r="C56" s="100">
        <v>1</v>
      </c>
      <c r="D56" s="101" t="s">
        <v>24</v>
      </c>
      <c r="E56" s="100" t="s">
        <v>92</v>
      </c>
      <c r="F56" s="102">
        <v>68</v>
      </c>
      <c r="G56" s="100">
        <v>100</v>
      </c>
      <c r="H56" s="100" t="s">
        <v>33</v>
      </c>
      <c r="I56" s="104"/>
    </row>
    <row r="57" spans="1:17" x14ac:dyDescent="0.35">
      <c r="A57" s="117"/>
      <c r="B57" s="118"/>
      <c r="C57" s="106">
        <v>2</v>
      </c>
      <c r="D57" s="107" t="s">
        <v>361</v>
      </c>
      <c r="E57" s="106" t="s">
        <v>92</v>
      </c>
      <c r="F57" s="108">
        <v>69</v>
      </c>
      <c r="G57" s="106">
        <v>100</v>
      </c>
      <c r="H57" s="106" t="s">
        <v>172</v>
      </c>
      <c r="I57" s="110"/>
    </row>
    <row r="58" spans="1:17" x14ac:dyDescent="0.35">
      <c r="A58" s="73">
        <v>19</v>
      </c>
      <c r="B58" s="74" t="s">
        <v>233</v>
      </c>
      <c r="C58" s="73">
        <v>1</v>
      </c>
      <c r="D58" s="147" t="s">
        <v>334</v>
      </c>
      <c r="E58" s="73" t="s">
        <v>339</v>
      </c>
      <c r="F58" s="148">
        <v>400</v>
      </c>
      <c r="G58" s="73">
        <v>2.2999999999999998</v>
      </c>
      <c r="H58" s="73" t="s">
        <v>348</v>
      </c>
      <c r="I58" s="134"/>
    </row>
    <row r="59" spans="1:17" x14ac:dyDescent="0.35">
      <c r="A59" s="90"/>
      <c r="B59" s="91"/>
      <c r="C59" s="90">
        <v>2</v>
      </c>
      <c r="D59" s="136" t="s">
        <v>25</v>
      </c>
      <c r="E59" s="90" t="s">
        <v>266</v>
      </c>
      <c r="F59" s="137">
        <v>480</v>
      </c>
      <c r="G59" s="90">
        <v>2</v>
      </c>
      <c r="H59" s="90" t="s">
        <v>265</v>
      </c>
      <c r="I59" s="138"/>
    </row>
    <row r="60" spans="1:17" x14ac:dyDescent="0.35">
      <c r="A60" s="98">
        <v>20</v>
      </c>
      <c r="B60" s="99" t="s">
        <v>436</v>
      </c>
      <c r="C60" s="100">
        <v>1</v>
      </c>
      <c r="D60" s="101" t="s">
        <v>357</v>
      </c>
      <c r="E60" s="100" t="s">
        <v>375</v>
      </c>
      <c r="F60" s="102">
        <v>740</v>
      </c>
      <c r="G60" s="100">
        <v>10</v>
      </c>
      <c r="H60" s="149" t="s">
        <v>360</v>
      </c>
      <c r="I60" s="104"/>
      <c r="J60" s="80"/>
      <c r="K60" s="80"/>
      <c r="L60" s="80"/>
      <c r="M60" s="80"/>
      <c r="N60" s="80"/>
      <c r="O60" s="80"/>
      <c r="P60" s="80"/>
      <c r="Q60" s="80"/>
    </row>
    <row r="61" spans="1:17" x14ac:dyDescent="0.35">
      <c r="A61" s="127"/>
      <c r="B61" s="118"/>
      <c r="C61" s="106">
        <v>2</v>
      </c>
      <c r="D61" s="107" t="s">
        <v>361</v>
      </c>
      <c r="E61" s="106" t="s">
        <v>375</v>
      </c>
      <c r="F61" s="108">
        <v>760</v>
      </c>
      <c r="G61" s="106">
        <v>10</v>
      </c>
      <c r="H61" s="150" t="s">
        <v>360</v>
      </c>
      <c r="I61" s="110"/>
    </row>
    <row r="62" spans="1:17" x14ac:dyDescent="0.35">
      <c r="A62" s="127"/>
      <c r="B62" s="128" t="s">
        <v>501</v>
      </c>
      <c r="C62" s="139">
        <v>1</v>
      </c>
      <c r="D62" s="140" t="s">
        <v>26</v>
      </c>
      <c r="E62" s="139" t="s">
        <v>47</v>
      </c>
      <c r="F62" s="141">
        <v>5600</v>
      </c>
      <c r="G62" s="139">
        <v>80</v>
      </c>
      <c r="H62" s="151" t="s">
        <v>437</v>
      </c>
      <c r="I62" s="151" t="s">
        <v>249</v>
      </c>
    </row>
    <row r="63" spans="1:17" x14ac:dyDescent="0.35">
      <c r="A63" s="117"/>
      <c r="B63" s="118"/>
      <c r="C63" s="106">
        <v>2</v>
      </c>
      <c r="D63" s="107" t="s">
        <v>275</v>
      </c>
      <c r="E63" s="106" t="s">
        <v>129</v>
      </c>
      <c r="F63" s="108">
        <v>2140</v>
      </c>
      <c r="G63" s="106">
        <v>25</v>
      </c>
      <c r="H63" s="152" t="s">
        <v>438</v>
      </c>
      <c r="I63" s="106" t="s">
        <v>389</v>
      </c>
    </row>
    <row r="64" spans="1:17" x14ac:dyDescent="0.35">
      <c r="A64" s="73">
        <v>21</v>
      </c>
      <c r="B64" s="74" t="s">
        <v>439</v>
      </c>
      <c r="C64" s="75">
        <v>1</v>
      </c>
      <c r="D64" s="76" t="s">
        <v>22</v>
      </c>
      <c r="E64" s="75" t="s">
        <v>218</v>
      </c>
      <c r="F64" s="77">
        <v>1100</v>
      </c>
      <c r="G64" s="75">
        <v>3.8</v>
      </c>
      <c r="H64" s="116" t="s">
        <v>441</v>
      </c>
      <c r="I64" s="78" t="s">
        <v>220</v>
      </c>
    </row>
    <row r="65" spans="1:9" x14ac:dyDescent="0.35">
      <c r="A65" s="88"/>
      <c r="B65" s="89"/>
      <c r="C65" s="84">
        <v>1</v>
      </c>
      <c r="D65" s="83" t="s">
        <v>22</v>
      </c>
      <c r="E65" s="84" t="s">
        <v>218</v>
      </c>
      <c r="F65" s="85">
        <v>230</v>
      </c>
      <c r="G65" s="84">
        <v>0.72</v>
      </c>
      <c r="H65" s="82" t="s">
        <v>441</v>
      </c>
      <c r="I65" s="86" t="s">
        <v>219</v>
      </c>
    </row>
    <row r="66" spans="1:9" x14ac:dyDescent="0.35">
      <c r="A66" s="88"/>
      <c r="B66" s="89"/>
      <c r="C66" s="84">
        <v>2</v>
      </c>
      <c r="D66" s="83" t="s">
        <v>402</v>
      </c>
      <c r="E66" s="84" t="s">
        <v>310</v>
      </c>
      <c r="F66" s="85">
        <v>670</v>
      </c>
      <c r="G66" s="84">
        <v>1</v>
      </c>
      <c r="H66" s="82" t="s">
        <v>441</v>
      </c>
      <c r="I66" s="86" t="s">
        <v>311</v>
      </c>
    </row>
    <row r="67" spans="1:9" x14ac:dyDescent="0.35">
      <c r="A67" s="88"/>
      <c r="B67" s="91"/>
      <c r="C67" s="94">
        <v>2</v>
      </c>
      <c r="D67" s="93" t="s">
        <v>402</v>
      </c>
      <c r="E67" s="94"/>
      <c r="F67" s="95">
        <v>5700</v>
      </c>
      <c r="G67" s="94">
        <v>10</v>
      </c>
      <c r="H67" s="92" t="s">
        <v>441</v>
      </c>
      <c r="I67" s="96" t="s">
        <v>442</v>
      </c>
    </row>
    <row r="68" spans="1:9" hidden="1" x14ac:dyDescent="0.35">
      <c r="A68" s="88"/>
      <c r="B68" s="89"/>
      <c r="C68" s="153"/>
      <c r="D68" s="154" t="s">
        <v>7</v>
      </c>
      <c r="E68" s="153" t="s">
        <v>142</v>
      </c>
      <c r="F68" s="155">
        <v>3250</v>
      </c>
      <c r="G68" s="153">
        <v>4000</v>
      </c>
      <c r="H68" s="156" t="s">
        <v>144</v>
      </c>
      <c r="I68" s="157"/>
    </row>
    <row r="69" spans="1:9" x14ac:dyDescent="0.35">
      <c r="A69" s="88"/>
      <c r="B69" s="89" t="s">
        <v>440</v>
      </c>
      <c r="C69" s="84">
        <v>1</v>
      </c>
      <c r="D69" s="83" t="s">
        <v>22</v>
      </c>
      <c r="E69" s="84" t="s">
        <v>331</v>
      </c>
      <c r="F69" s="85">
        <v>460</v>
      </c>
      <c r="G69" s="84">
        <v>160</v>
      </c>
      <c r="H69" s="86" t="s">
        <v>443</v>
      </c>
      <c r="I69" s="87" t="s">
        <v>444</v>
      </c>
    </row>
    <row r="70" spans="1:9" x14ac:dyDescent="0.35">
      <c r="A70" s="90"/>
      <c r="B70" s="91"/>
      <c r="C70" s="94">
        <v>2</v>
      </c>
      <c r="D70" s="93" t="s">
        <v>334</v>
      </c>
      <c r="E70" s="94" t="s">
        <v>349</v>
      </c>
      <c r="F70" s="95">
        <v>520</v>
      </c>
      <c r="G70" s="94">
        <v>160</v>
      </c>
      <c r="H70" s="96" t="s">
        <v>443</v>
      </c>
      <c r="I70" s="97" t="s">
        <v>444</v>
      </c>
    </row>
    <row r="71" spans="1:9" x14ac:dyDescent="0.35">
      <c r="A71" s="98">
        <v>22</v>
      </c>
      <c r="B71" s="187" t="s">
        <v>499</v>
      </c>
      <c r="C71" s="100">
        <v>1</v>
      </c>
      <c r="D71" s="101" t="s">
        <v>22</v>
      </c>
      <c r="E71" s="100" t="s">
        <v>413</v>
      </c>
      <c r="F71" s="102">
        <v>1480</v>
      </c>
      <c r="G71" s="100">
        <v>3.8</v>
      </c>
      <c r="H71" s="158" t="s">
        <v>441</v>
      </c>
      <c r="I71" s="103" t="s">
        <v>445</v>
      </c>
    </row>
    <row r="72" spans="1:9" x14ac:dyDescent="0.35">
      <c r="A72" s="127"/>
      <c r="B72" s="128" t="s">
        <v>500</v>
      </c>
      <c r="C72" s="129">
        <v>2</v>
      </c>
      <c r="D72" s="130" t="s">
        <v>402</v>
      </c>
      <c r="E72" s="129" t="s">
        <v>312</v>
      </c>
      <c r="F72" s="131">
        <v>820</v>
      </c>
      <c r="G72" s="129">
        <v>2</v>
      </c>
      <c r="H72" s="159" t="s">
        <v>441</v>
      </c>
      <c r="I72" s="132" t="s">
        <v>446</v>
      </c>
    </row>
    <row r="73" spans="1:9" x14ac:dyDescent="0.35">
      <c r="A73" s="117"/>
      <c r="B73" s="118"/>
      <c r="C73" s="106">
        <v>2</v>
      </c>
      <c r="D73" s="107" t="s">
        <v>402</v>
      </c>
      <c r="E73" s="106"/>
      <c r="F73" s="108">
        <v>2050</v>
      </c>
      <c r="G73" s="106">
        <v>5</v>
      </c>
      <c r="H73" s="160" t="s">
        <v>441</v>
      </c>
      <c r="I73" s="109" t="s">
        <v>447</v>
      </c>
    </row>
    <row r="74" spans="1:9" x14ac:dyDescent="0.35">
      <c r="A74" s="73">
        <v>23</v>
      </c>
      <c r="B74" s="74" t="s">
        <v>235</v>
      </c>
      <c r="C74" s="75">
        <v>1</v>
      </c>
      <c r="D74" s="76" t="s">
        <v>8</v>
      </c>
      <c r="E74" s="75" t="s">
        <v>196</v>
      </c>
      <c r="F74" s="77">
        <v>490</v>
      </c>
      <c r="G74" s="75">
        <v>550</v>
      </c>
      <c r="H74" s="78" t="s">
        <v>197</v>
      </c>
      <c r="I74" s="79"/>
    </row>
    <row r="75" spans="1:9" x14ac:dyDescent="0.35">
      <c r="A75" s="90"/>
      <c r="B75" s="91"/>
      <c r="C75" s="94">
        <v>2</v>
      </c>
      <c r="D75" s="93" t="s">
        <v>361</v>
      </c>
      <c r="E75" s="94" t="s">
        <v>376</v>
      </c>
      <c r="F75" s="95">
        <v>490</v>
      </c>
      <c r="G75" s="94">
        <v>450</v>
      </c>
      <c r="H75" s="96" t="s">
        <v>176</v>
      </c>
      <c r="I75" s="97"/>
    </row>
    <row r="76" spans="1:9" x14ac:dyDescent="0.35">
      <c r="A76" s="98">
        <v>24</v>
      </c>
      <c r="B76" s="99" t="s">
        <v>498</v>
      </c>
      <c r="C76" s="100">
        <v>1</v>
      </c>
      <c r="D76" s="101" t="s">
        <v>361</v>
      </c>
      <c r="E76" s="100" t="s">
        <v>198</v>
      </c>
      <c r="F76" s="102">
        <v>95</v>
      </c>
      <c r="G76" s="100">
        <v>100</v>
      </c>
      <c r="H76" s="103" t="s">
        <v>151</v>
      </c>
      <c r="I76" s="104"/>
    </row>
    <row r="77" spans="1:9" x14ac:dyDescent="0.35">
      <c r="A77" s="105"/>
      <c r="B77" s="105"/>
      <c r="C77" s="106">
        <v>2</v>
      </c>
      <c r="D77" s="107" t="s">
        <v>24</v>
      </c>
      <c r="E77" s="106" t="s">
        <v>246</v>
      </c>
      <c r="F77" s="108">
        <v>100</v>
      </c>
      <c r="G77" s="106">
        <v>100</v>
      </c>
      <c r="H77" s="109" t="s">
        <v>151</v>
      </c>
      <c r="I77" s="110"/>
    </row>
  </sheetData>
  <mergeCells count="1">
    <mergeCell ref="A1:J1"/>
  </mergeCells>
  <printOptions horizontalCentered="1"/>
  <pageMargins left="0.14000000000000001" right="0" top="0.45" bottom="0.15" header="0.15" footer="0.15"/>
  <pageSetup paperSize="9" orientation="landscape" r:id="rId1"/>
  <rowBreaks count="3" manualBreakCount="3">
    <brk id="23" max="9" man="1"/>
    <brk id="45" max="9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pane xSplit="6" ySplit="3" topLeftCell="G31" activePane="bottomRight" state="frozen"/>
      <selection pane="topRight" activeCell="G1" sqref="G1"/>
      <selection pane="bottomLeft" activeCell="A4" sqref="A4"/>
      <selection pane="bottomRight" activeCell="D44" sqref="D44"/>
    </sheetView>
  </sheetViews>
  <sheetFormatPr defaultColWidth="9" defaultRowHeight="21" x14ac:dyDescent="0.35"/>
  <cols>
    <col min="1" max="1" width="4.85546875" style="165" customWidth="1"/>
    <col min="2" max="2" width="30.5703125" style="165" bestFit="1" customWidth="1"/>
    <col min="3" max="4" width="34.28515625" style="165" customWidth="1"/>
    <col min="5" max="5" width="8.5703125" style="165" customWidth="1"/>
    <col min="6" max="6" width="5.42578125" style="165" customWidth="1"/>
    <col min="7" max="7" width="8.5703125" style="165" customWidth="1"/>
    <col min="8" max="8" width="10.7109375" style="165" customWidth="1"/>
    <col min="9" max="16384" width="9" style="165"/>
  </cols>
  <sheetData>
    <row r="1" spans="1:8" x14ac:dyDescent="0.35">
      <c r="A1" s="290" t="s">
        <v>516</v>
      </c>
      <c r="B1" s="290"/>
      <c r="C1" s="291" t="s">
        <v>493</v>
      </c>
      <c r="D1" s="291"/>
      <c r="E1" s="164"/>
      <c r="F1" s="164"/>
      <c r="G1" s="193"/>
      <c r="H1" s="193"/>
    </row>
    <row r="2" spans="1:8" x14ac:dyDescent="0.35">
      <c r="A2" s="290"/>
      <c r="B2" s="290"/>
      <c r="C2" s="202" t="s">
        <v>462</v>
      </c>
      <c r="D2" s="202" t="s">
        <v>463</v>
      </c>
      <c r="E2" s="164"/>
      <c r="F2" s="164"/>
      <c r="G2" s="193"/>
      <c r="H2" s="193"/>
    </row>
    <row r="3" spans="1:8" x14ac:dyDescent="0.35">
      <c r="A3" s="292">
        <v>1</v>
      </c>
      <c r="B3" s="147" t="s">
        <v>334</v>
      </c>
      <c r="C3" s="184" t="s">
        <v>404</v>
      </c>
      <c r="D3" s="180" t="s">
        <v>477</v>
      </c>
      <c r="E3" s="168"/>
      <c r="F3" s="168"/>
      <c r="G3" s="168"/>
      <c r="H3" s="168"/>
    </row>
    <row r="4" spans="1:8" x14ac:dyDescent="0.35">
      <c r="A4" s="293"/>
      <c r="B4" s="170"/>
      <c r="C4" s="89" t="s">
        <v>269</v>
      </c>
      <c r="D4" s="170" t="s">
        <v>490</v>
      </c>
      <c r="E4" s="175"/>
      <c r="F4" s="168"/>
      <c r="G4" s="168"/>
      <c r="H4" s="168"/>
    </row>
    <row r="5" spans="1:8" x14ac:dyDescent="0.35">
      <c r="A5" s="293"/>
      <c r="B5" s="170"/>
      <c r="C5" s="89" t="s">
        <v>472</v>
      </c>
      <c r="D5" s="170"/>
      <c r="E5" s="175"/>
      <c r="F5" s="168"/>
      <c r="G5" s="168"/>
      <c r="H5" s="168"/>
    </row>
    <row r="6" spans="1:8" x14ac:dyDescent="0.35">
      <c r="A6" s="293"/>
      <c r="B6" s="170"/>
      <c r="C6" s="89" t="s">
        <v>479</v>
      </c>
      <c r="D6" s="170"/>
      <c r="E6" s="175"/>
      <c r="F6" s="168"/>
      <c r="G6" s="168"/>
      <c r="H6" s="168"/>
    </row>
    <row r="7" spans="1:8" x14ac:dyDescent="0.35">
      <c r="A7" s="293"/>
      <c r="B7" s="170"/>
      <c r="C7" s="198" t="s">
        <v>509</v>
      </c>
      <c r="D7" s="170"/>
      <c r="E7" s="175"/>
      <c r="F7" s="168"/>
      <c r="G7" s="168"/>
      <c r="H7" s="168"/>
    </row>
    <row r="8" spans="1:8" x14ac:dyDescent="0.35">
      <c r="A8" s="293"/>
      <c r="B8" s="170"/>
      <c r="C8" s="89" t="s">
        <v>481</v>
      </c>
      <c r="D8" s="170"/>
      <c r="E8" s="175"/>
      <c r="F8" s="168"/>
      <c r="G8" s="168"/>
      <c r="H8" s="168"/>
    </row>
    <row r="9" spans="1:8" x14ac:dyDescent="0.35">
      <c r="A9" s="293"/>
      <c r="B9" s="170"/>
      <c r="C9" s="198" t="s">
        <v>510</v>
      </c>
      <c r="D9" s="170"/>
      <c r="E9" s="175"/>
      <c r="F9" s="168"/>
      <c r="G9" s="168"/>
      <c r="H9" s="168"/>
    </row>
    <row r="10" spans="1:8" x14ac:dyDescent="0.35">
      <c r="A10" s="293"/>
      <c r="B10" s="170"/>
      <c r="C10" s="89" t="s">
        <v>506</v>
      </c>
      <c r="D10" s="170"/>
      <c r="E10" s="175"/>
      <c r="F10" s="168"/>
      <c r="G10" s="168"/>
      <c r="H10" s="168"/>
    </row>
    <row r="11" spans="1:8" x14ac:dyDescent="0.35">
      <c r="A11" s="294"/>
      <c r="B11" s="172"/>
      <c r="C11" s="91" t="s">
        <v>487</v>
      </c>
      <c r="D11" s="172"/>
      <c r="E11" s="175"/>
      <c r="F11" s="168"/>
      <c r="G11" s="168"/>
      <c r="H11" s="168"/>
    </row>
    <row r="12" spans="1:8" x14ac:dyDescent="0.35">
      <c r="A12" s="292">
        <v>2</v>
      </c>
      <c r="B12" s="178" t="s">
        <v>20</v>
      </c>
      <c r="C12" s="167" t="s">
        <v>473</v>
      </c>
      <c r="D12" s="199" t="s">
        <v>511</v>
      </c>
      <c r="E12" s="168"/>
      <c r="F12" s="168"/>
      <c r="G12" s="168"/>
      <c r="H12" s="168"/>
    </row>
    <row r="13" spans="1:8" x14ac:dyDescent="0.35">
      <c r="A13" s="293"/>
      <c r="B13" s="179"/>
      <c r="C13" s="170" t="s">
        <v>474</v>
      </c>
      <c r="D13" s="89"/>
      <c r="E13" s="168"/>
      <c r="F13" s="168"/>
      <c r="G13" s="168"/>
      <c r="H13" s="168"/>
    </row>
    <row r="14" spans="1:8" x14ac:dyDescent="0.35">
      <c r="A14" s="293"/>
      <c r="B14" s="179"/>
      <c r="C14" s="198" t="s">
        <v>509</v>
      </c>
      <c r="D14" s="89"/>
      <c r="E14" s="168"/>
      <c r="F14" s="168"/>
      <c r="G14" s="168"/>
      <c r="H14" s="168"/>
    </row>
    <row r="15" spans="1:8" x14ac:dyDescent="0.35">
      <c r="A15" s="293"/>
      <c r="B15" s="179"/>
      <c r="C15" s="198" t="s">
        <v>512</v>
      </c>
      <c r="D15" s="89"/>
      <c r="E15" s="168"/>
      <c r="F15" s="168"/>
      <c r="G15" s="168"/>
      <c r="H15" s="168"/>
    </row>
    <row r="16" spans="1:8" x14ac:dyDescent="0.35">
      <c r="A16" s="293"/>
      <c r="B16" s="179"/>
      <c r="C16" s="170" t="s">
        <v>489</v>
      </c>
      <c r="D16" s="89"/>
      <c r="E16" s="168"/>
      <c r="F16" s="168"/>
      <c r="G16" s="168"/>
      <c r="H16" s="168"/>
    </row>
    <row r="17" spans="1:8" x14ac:dyDescent="0.35">
      <c r="A17" s="293"/>
      <c r="B17" s="179"/>
      <c r="C17" s="170" t="s">
        <v>490</v>
      </c>
      <c r="D17" s="89"/>
      <c r="E17" s="168"/>
      <c r="F17" s="168"/>
      <c r="G17" s="168"/>
      <c r="H17" s="168"/>
    </row>
    <row r="18" spans="1:8" x14ac:dyDescent="0.35">
      <c r="A18" s="294"/>
      <c r="B18" s="173"/>
      <c r="C18" s="172" t="s">
        <v>508</v>
      </c>
      <c r="D18" s="91"/>
      <c r="E18" s="168"/>
      <c r="F18" s="168"/>
      <c r="G18" s="168"/>
      <c r="H18" s="168"/>
    </row>
    <row r="19" spans="1:8" x14ac:dyDescent="0.35">
      <c r="A19" s="295">
        <v>3</v>
      </c>
      <c r="B19" s="166" t="s">
        <v>453</v>
      </c>
      <c r="C19" s="167" t="s">
        <v>476</v>
      </c>
      <c r="D19" s="74" t="s">
        <v>269</v>
      </c>
      <c r="E19" s="193"/>
      <c r="F19" s="168"/>
      <c r="G19" s="193"/>
      <c r="H19" s="193"/>
    </row>
    <row r="20" spans="1:8" x14ac:dyDescent="0.35">
      <c r="A20" s="296"/>
      <c r="B20" s="169"/>
      <c r="C20" s="170"/>
      <c r="D20" s="198" t="s">
        <v>513</v>
      </c>
      <c r="F20" s="168"/>
      <c r="G20" s="193"/>
      <c r="H20" s="193"/>
    </row>
    <row r="21" spans="1:8" x14ac:dyDescent="0.35">
      <c r="A21" s="296"/>
      <c r="B21" s="169"/>
      <c r="C21" s="170"/>
      <c r="D21" s="89" t="s">
        <v>480</v>
      </c>
      <c r="E21" s="163"/>
      <c r="F21" s="168"/>
      <c r="G21" s="193"/>
      <c r="H21" s="193"/>
    </row>
    <row r="22" spans="1:8" x14ac:dyDescent="0.35">
      <c r="A22" s="296"/>
      <c r="B22" s="169"/>
      <c r="C22" s="170"/>
      <c r="D22" s="89" t="s">
        <v>482</v>
      </c>
      <c r="E22" s="163"/>
      <c r="F22" s="168"/>
      <c r="G22" s="193"/>
      <c r="H22" s="193"/>
    </row>
    <row r="23" spans="1:8" x14ac:dyDescent="0.35">
      <c r="A23" s="296"/>
      <c r="B23" s="169"/>
      <c r="C23" s="170"/>
      <c r="D23" s="89" t="s">
        <v>484</v>
      </c>
      <c r="E23" s="163"/>
      <c r="F23" s="168"/>
      <c r="G23" s="193"/>
      <c r="H23" s="193"/>
    </row>
    <row r="24" spans="1:8" x14ac:dyDescent="0.35">
      <c r="A24" s="297"/>
      <c r="B24" s="171"/>
      <c r="C24" s="172"/>
      <c r="D24" s="172" t="s">
        <v>507</v>
      </c>
      <c r="E24" s="163"/>
      <c r="F24" s="168"/>
      <c r="G24" s="193"/>
      <c r="H24" s="193"/>
    </row>
    <row r="25" spans="1:8" x14ac:dyDescent="0.35">
      <c r="A25" s="295">
        <v>4</v>
      </c>
      <c r="B25" s="178" t="s">
        <v>454</v>
      </c>
      <c r="C25" s="167" t="s">
        <v>492</v>
      </c>
      <c r="D25" s="74" t="s">
        <v>486</v>
      </c>
      <c r="E25" s="168"/>
      <c r="F25" s="168"/>
      <c r="G25" s="168"/>
      <c r="H25" s="168"/>
    </row>
    <row r="26" spans="1:8" x14ac:dyDescent="0.35">
      <c r="A26" s="296"/>
      <c r="B26" s="179"/>
      <c r="C26" s="170"/>
      <c r="D26" s="170" t="s">
        <v>13</v>
      </c>
      <c r="E26" s="175"/>
      <c r="F26" s="193"/>
      <c r="G26" s="193"/>
      <c r="H26" s="193"/>
    </row>
    <row r="27" spans="1:8" x14ac:dyDescent="0.35">
      <c r="A27" s="296"/>
      <c r="B27" s="179"/>
      <c r="C27" s="170"/>
      <c r="D27" s="170" t="s">
        <v>488</v>
      </c>
      <c r="E27" s="175"/>
      <c r="F27" s="193"/>
      <c r="G27" s="193"/>
      <c r="H27" s="193"/>
    </row>
    <row r="28" spans="1:8" x14ac:dyDescent="0.35">
      <c r="A28" s="297"/>
      <c r="B28" s="173"/>
      <c r="C28" s="172"/>
      <c r="D28" s="91" t="s">
        <v>491</v>
      </c>
      <c r="E28" s="175"/>
      <c r="F28" s="193"/>
      <c r="G28" s="193"/>
      <c r="H28" s="193"/>
    </row>
    <row r="29" spans="1:8" x14ac:dyDescent="0.35">
      <c r="A29" s="292">
        <v>5</v>
      </c>
      <c r="B29" s="178" t="s">
        <v>455</v>
      </c>
      <c r="C29" s="200" t="s">
        <v>514</v>
      </c>
      <c r="D29" s="199" t="s">
        <v>513</v>
      </c>
      <c r="E29" s="175"/>
      <c r="F29" s="193"/>
      <c r="G29" s="193"/>
      <c r="H29" s="193"/>
    </row>
    <row r="30" spans="1:8" x14ac:dyDescent="0.35">
      <c r="A30" s="293"/>
      <c r="B30" s="170"/>
      <c r="C30" s="89" t="s">
        <v>485</v>
      </c>
      <c r="D30" s="89" t="s">
        <v>471</v>
      </c>
      <c r="E30" s="175"/>
      <c r="F30" s="168"/>
      <c r="G30" s="168"/>
      <c r="H30" s="168"/>
    </row>
    <row r="31" spans="1:8" x14ac:dyDescent="0.35">
      <c r="A31" s="293"/>
      <c r="B31" s="179"/>
      <c r="C31" s="170"/>
      <c r="D31" s="170" t="s">
        <v>474</v>
      </c>
      <c r="E31" s="175"/>
      <c r="F31" s="168"/>
      <c r="G31" s="168"/>
      <c r="H31" s="168"/>
    </row>
    <row r="32" spans="1:8" x14ac:dyDescent="0.35">
      <c r="A32" s="294"/>
      <c r="B32" s="173"/>
      <c r="C32" s="172"/>
      <c r="D32" s="172" t="s">
        <v>478</v>
      </c>
      <c r="E32" s="175"/>
      <c r="F32" s="168"/>
      <c r="G32" s="168"/>
      <c r="H32" s="168"/>
    </row>
    <row r="33" spans="1:8" x14ac:dyDescent="0.35">
      <c r="A33" s="292">
        <v>6</v>
      </c>
      <c r="B33" s="178" t="s">
        <v>456</v>
      </c>
      <c r="C33" s="74" t="s">
        <v>228</v>
      </c>
      <c r="D33" s="180"/>
      <c r="E33" s="175"/>
      <c r="F33" s="168"/>
      <c r="G33" s="168"/>
      <c r="H33" s="168"/>
    </row>
    <row r="34" spans="1:8" x14ac:dyDescent="0.35">
      <c r="A34" s="294"/>
      <c r="B34" s="173"/>
      <c r="C34" s="91" t="s">
        <v>486</v>
      </c>
      <c r="D34" s="181"/>
      <c r="E34" s="175"/>
      <c r="F34" s="168"/>
      <c r="G34" s="168"/>
      <c r="H34" s="168"/>
    </row>
    <row r="35" spans="1:8" x14ac:dyDescent="0.35">
      <c r="A35" s="292">
        <v>7</v>
      </c>
      <c r="B35" s="178" t="s">
        <v>457</v>
      </c>
      <c r="C35" s="74" t="s">
        <v>470</v>
      </c>
      <c r="D35" s="199" t="s">
        <v>511</v>
      </c>
      <c r="E35" s="175"/>
      <c r="F35" s="168"/>
      <c r="G35" s="168"/>
      <c r="H35" s="168"/>
    </row>
    <row r="36" spans="1:8" x14ac:dyDescent="0.35">
      <c r="A36" s="293"/>
      <c r="B36" s="179"/>
      <c r="C36" s="89" t="s">
        <v>475</v>
      </c>
      <c r="D36" s="89" t="s">
        <v>479</v>
      </c>
      <c r="E36" s="175"/>
      <c r="F36" s="168"/>
      <c r="G36" s="168"/>
      <c r="H36" s="168"/>
    </row>
    <row r="37" spans="1:8" x14ac:dyDescent="0.35">
      <c r="A37" s="294"/>
      <c r="B37" s="173"/>
      <c r="C37" s="91" t="s">
        <v>491</v>
      </c>
      <c r="D37" s="91"/>
      <c r="E37" s="175"/>
      <c r="F37" s="168"/>
      <c r="G37" s="168"/>
      <c r="H37" s="168"/>
    </row>
    <row r="38" spans="1:8" x14ac:dyDescent="0.35">
      <c r="A38" s="292">
        <v>8</v>
      </c>
      <c r="B38" s="178" t="s">
        <v>458</v>
      </c>
      <c r="C38" s="200" t="s">
        <v>515</v>
      </c>
      <c r="D38" s="167" t="s">
        <v>473</v>
      </c>
      <c r="E38" s="175"/>
      <c r="F38" s="193"/>
      <c r="G38" s="193"/>
      <c r="H38" s="193"/>
    </row>
    <row r="39" spans="1:8" x14ac:dyDescent="0.35">
      <c r="A39" s="293"/>
      <c r="B39" s="179"/>
      <c r="C39" s="170"/>
      <c r="D39" s="170" t="s">
        <v>476</v>
      </c>
      <c r="E39" s="175"/>
      <c r="F39" s="193"/>
      <c r="G39" s="193"/>
      <c r="H39" s="193"/>
    </row>
    <row r="40" spans="1:8" x14ac:dyDescent="0.35">
      <c r="A40" s="294"/>
      <c r="B40" s="172"/>
      <c r="C40" s="172"/>
      <c r="D40" s="91" t="s">
        <v>487</v>
      </c>
      <c r="E40" s="175"/>
      <c r="F40" s="177"/>
      <c r="G40" s="193"/>
      <c r="H40" s="193"/>
    </row>
    <row r="41" spans="1:8" x14ac:dyDescent="0.35">
      <c r="A41" s="290" t="s">
        <v>516</v>
      </c>
      <c r="B41" s="290"/>
      <c r="C41" s="291" t="s">
        <v>493</v>
      </c>
      <c r="D41" s="291"/>
      <c r="E41" s="175"/>
      <c r="F41" s="177"/>
      <c r="G41" s="193"/>
      <c r="H41" s="193"/>
    </row>
    <row r="42" spans="1:8" x14ac:dyDescent="0.35">
      <c r="A42" s="290"/>
      <c r="B42" s="290"/>
      <c r="C42" s="202" t="s">
        <v>462</v>
      </c>
      <c r="D42" s="202" t="s">
        <v>463</v>
      </c>
      <c r="E42" s="175"/>
      <c r="F42" s="177"/>
      <c r="G42" s="193"/>
      <c r="H42" s="193"/>
    </row>
    <row r="43" spans="1:8" x14ac:dyDescent="0.35">
      <c r="A43" s="176">
        <v>9</v>
      </c>
      <c r="B43" s="174" t="s">
        <v>459</v>
      </c>
      <c r="C43" s="182" t="s">
        <v>488</v>
      </c>
      <c r="D43" s="183"/>
      <c r="E43" s="175"/>
      <c r="F43" s="177"/>
      <c r="G43" s="193"/>
      <c r="H43" s="193"/>
    </row>
    <row r="44" spans="1:8" x14ac:dyDescent="0.35">
      <c r="A44" s="292">
        <v>10</v>
      </c>
      <c r="B44" s="178" t="s">
        <v>460</v>
      </c>
      <c r="C44" s="167" t="s">
        <v>13</v>
      </c>
      <c r="D44" s="199" t="s">
        <v>511</v>
      </c>
      <c r="E44" s="175"/>
      <c r="F44" s="193"/>
      <c r="G44" s="193"/>
      <c r="H44" s="193"/>
    </row>
    <row r="45" spans="1:8" x14ac:dyDescent="0.35">
      <c r="A45" s="293"/>
      <c r="B45" s="179"/>
      <c r="C45" s="170"/>
      <c r="D45" s="89" t="s">
        <v>470</v>
      </c>
      <c r="E45" s="175"/>
      <c r="F45" s="193"/>
      <c r="G45" s="193"/>
      <c r="H45" s="193"/>
    </row>
    <row r="46" spans="1:8" x14ac:dyDescent="0.35">
      <c r="A46" s="294"/>
      <c r="B46" s="173"/>
      <c r="C46" s="172"/>
      <c r="D46" s="172" t="s">
        <v>492</v>
      </c>
      <c r="E46" s="175"/>
      <c r="F46" s="193"/>
      <c r="G46" s="193"/>
      <c r="H46" s="193"/>
    </row>
    <row r="47" spans="1:8" x14ac:dyDescent="0.35">
      <c r="A47" s="292">
        <v>11</v>
      </c>
      <c r="B47" s="178" t="s">
        <v>461</v>
      </c>
      <c r="C47" s="200" t="s">
        <v>515</v>
      </c>
      <c r="D47" s="74" t="s">
        <v>228</v>
      </c>
      <c r="E47" s="175"/>
      <c r="F47" s="168"/>
      <c r="G47" s="168"/>
      <c r="H47" s="168"/>
    </row>
    <row r="48" spans="1:8" x14ac:dyDescent="0.35">
      <c r="A48" s="293"/>
      <c r="B48" s="179"/>
      <c r="C48" s="201" t="s">
        <v>514</v>
      </c>
      <c r="D48" s="89"/>
      <c r="E48" s="175"/>
      <c r="F48" s="168"/>
      <c r="G48" s="168"/>
      <c r="H48" s="168"/>
    </row>
    <row r="49" spans="1:8" x14ac:dyDescent="0.35">
      <c r="A49" s="293"/>
      <c r="B49" s="179"/>
      <c r="C49" s="170" t="s">
        <v>505</v>
      </c>
      <c r="D49" s="89"/>
      <c r="E49" s="175"/>
      <c r="F49" s="168"/>
      <c r="G49" s="168"/>
      <c r="H49" s="168"/>
    </row>
    <row r="50" spans="1:8" x14ac:dyDescent="0.35">
      <c r="A50" s="294"/>
      <c r="B50" s="173"/>
      <c r="C50" s="172" t="s">
        <v>507</v>
      </c>
      <c r="D50" s="91"/>
      <c r="E50" s="175"/>
      <c r="F50" s="168"/>
      <c r="G50" s="168"/>
      <c r="H50" s="168"/>
    </row>
    <row r="51" spans="1:8" x14ac:dyDescent="0.35">
      <c r="A51" s="292">
        <v>12</v>
      </c>
      <c r="B51" s="147" t="s">
        <v>402</v>
      </c>
      <c r="C51" s="74" t="s">
        <v>464</v>
      </c>
      <c r="D51" s="167" t="s">
        <v>489</v>
      </c>
      <c r="E51" s="168"/>
      <c r="F51" s="168"/>
      <c r="G51" s="168"/>
      <c r="H51" s="168"/>
    </row>
    <row r="52" spans="1:8" x14ac:dyDescent="0.35">
      <c r="A52" s="294"/>
      <c r="B52" s="136"/>
      <c r="C52" s="91"/>
      <c r="D52" s="172" t="s">
        <v>508</v>
      </c>
      <c r="E52" s="168"/>
      <c r="F52" s="168"/>
      <c r="G52" s="168"/>
      <c r="H52" s="168"/>
    </row>
    <row r="53" spans="1:8" x14ac:dyDescent="0.35">
      <c r="A53" s="292">
        <v>13</v>
      </c>
      <c r="B53" s="147" t="s">
        <v>39</v>
      </c>
      <c r="C53" s="74" t="s">
        <v>471</v>
      </c>
      <c r="D53" s="185" t="s">
        <v>475</v>
      </c>
      <c r="E53" s="175"/>
      <c r="F53" s="168"/>
      <c r="G53" s="168"/>
      <c r="H53" s="168"/>
    </row>
    <row r="54" spans="1:8" x14ac:dyDescent="0.35">
      <c r="A54" s="294"/>
      <c r="B54" s="186"/>
      <c r="C54" s="186"/>
      <c r="D54" s="91" t="s">
        <v>485</v>
      </c>
      <c r="E54" s="175"/>
      <c r="F54" s="168"/>
      <c r="G54" s="168"/>
      <c r="H54" s="168"/>
    </row>
    <row r="55" spans="1:8" x14ac:dyDescent="0.35">
      <c r="A55" s="176">
        <v>14</v>
      </c>
      <c r="B55" s="174" t="s">
        <v>21</v>
      </c>
      <c r="C55" s="182"/>
      <c r="D55" s="183" t="s">
        <v>483</v>
      </c>
      <c r="E55" s="168"/>
      <c r="F55" s="168"/>
      <c r="G55" s="168"/>
      <c r="H55" s="168"/>
    </row>
    <row r="56" spans="1:8" x14ac:dyDescent="0.35">
      <c r="A56" s="168"/>
      <c r="B56" s="168"/>
      <c r="C56" s="168"/>
      <c r="D56" s="168"/>
      <c r="E56" s="175"/>
      <c r="F56" s="168"/>
      <c r="G56" s="168"/>
      <c r="H56" s="168"/>
    </row>
  </sheetData>
  <mergeCells count="16">
    <mergeCell ref="A25:A28"/>
    <mergeCell ref="A41:B42"/>
    <mergeCell ref="C41:D41"/>
    <mergeCell ref="A51:A52"/>
    <mergeCell ref="A53:A54"/>
    <mergeCell ref="A29:A32"/>
    <mergeCell ref="A33:A34"/>
    <mergeCell ref="A35:A37"/>
    <mergeCell ref="A38:A40"/>
    <mergeCell ref="A44:A46"/>
    <mergeCell ref="A47:A50"/>
    <mergeCell ref="A1:B2"/>
    <mergeCell ref="C1:D1"/>
    <mergeCell ref="A3:A11"/>
    <mergeCell ref="A12:A18"/>
    <mergeCell ref="A19:A24"/>
  </mergeCells>
  <printOptions horizontalCentered="1"/>
  <pageMargins left="0.45" right="0.25" top="0.41" bottom="0.25" header="0.21" footer="0.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7</vt:i4>
      </vt:variant>
    </vt:vector>
  </HeadingPairs>
  <TitlesOfParts>
    <vt:vector size="12" baseType="lpstr">
      <vt:lpstr>สรุปผลรายการวัสดุทันตกรรมปี 57</vt:lpstr>
      <vt:lpstr>รายการวัสดุทันตกรรม 57</vt:lpstr>
      <vt:lpstr>ผลพิจารณา</vt:lpstr>
      <vt:lpstr>ผลพิจารณาส่งบริษัท</vt:lpstr>
      <vt:lpstr>แยกรายบริษัท</vt:lpstr>
      <vt:lpstr>ผลพิจารณา!Print_Area</vt:lpstr>
      <vt:lpstr>ผลพิจารณาส่งบริษัท!Print_Area</vt:lpstr>
      <vt:lpstr>'รายการวัสดุทันตกรรม 57'!Print_Area</vt:lpstr>
      <vt:lpstr>ผลพิจารณา!Print_Titles</vt:lpstr>
      <vt:lpstr>ผลพิจารณาส่งบริษัท!Print_Titles</vt:lpstr>
      <vt:lpstr>'รายการวัสดุทันตกรรม 57'!Print_Titles</vt:lpstr>
      <vt:lpstr>'สรุปผลรายการวัสดุทันตกรรมปี 57'!Print_Titles</vt:lpstr>
    </vt:vector>
  </TitlesOfParts>
  <Company>ayph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</dc:creator>
  <cp:lastModifiedBy>Com</cp:lastModifiedBy>
  <cp:lastPrinted>2014-06-24T07:29:38Z</cp:lastPrinted>
  <dcterms:created xsi:type="dcterms:W3CDTF">2003-11-19T05:31:05Z</dcterms:created>
  <dcterms:modified xsi:type="dcterms:W3CDTF">2014-06-27T05:59:20Z</dcterms:modified>
</cp:coreProperties>
</file>